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6" windowWidth="10872" windowHeight="8196" tabRatio="715" firstSheet="1" activeTab="5"/>
  </bookViews>
  <sheets>
    <sheet name="Total Infant Death Rates" sheetId="1" r:id="rId1"/>
    <sheet name="Trends" sheetId="2" r:id="rId2"/>
    <sheet name="Black Infant Death Rates" sheetId="3" r:id="rId3"/>
    <sheet name="Hispanic Infant Death Rates" sheetId="4" r:id="rId4"/>
    <sheet name="White Infant Death Rates" sheetId="5" r:id="rId5"/>
    <sheet name="Black&amp;Other Infant Death Rates" sheetId="6" r:id="rId6"/>
  </sheets>
  <definedNames>
    <definedName name="_xlnm.Print_Area" localSheetId="2">'Black Infant Death Rates'!$A$1:$P$73</definedName>
    <definedName name="_xlnm.Print_Area" localSheetId="3">'Hispanic Infant Death Rates'!$A$1:$P$73</definedName>
    <definedName name="_xlnm.Print_Titles" localSheetId="2">'Black Infant Death Rates'!$1:$3</definedName>
    <definedName name="_xlnm.Print_Titles" localSheetId="5">'Black&amp;Other Infant Death Rates'!$1:$3</definedName>
    <definedName name="_xlnm.Print_Titles" localSheetId="3">'Hispanic Infant Death Rates'!$1:$3</definedName>
    <definedName name="_xlnm.Print_Titles" localSheetId="0">'Total Infant Death Rates'!$1:$3</definedName>
    <definedName name="_xlnm.Print_Titles" localSheetId="4">'White Infant Death Rates'!$1:$3</definedName>
  </definedNames>
  <calcPr fullCalcOnLoad="1"/>
</workbook>
</file>

<file path=xl/sharedStrings.xml><?xml version="1.0" encoding="utf-8"?>
<sst xmlns="http://schemas.openxmlformats.org/spreadsheetml/2006/main" count="373" uniqueCount="90">
  <si>
    <t>Infant Deaths</t>
  </si>
  <si>
    <t>Births</t>
  </si>
  <si>
    <t>Infant Death Rates per 1,000 Births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</si>
  <si>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</si>
  <si>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</si>
  <si>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</si>
  <si>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</si>
  <si>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</si>
  <si>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</si>
  <si>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</si>
  <si>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</si>
  <si>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</si>
  <si>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</si>
  <si>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</si>
  <si>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</si>
  <si>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</si>
  <si>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</si>
  <si>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</si>
  <si>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</si>
  <si>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</si>
  <si>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</si>
  <si>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</si>
  <si>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</si>
  <si>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</si>
  <si>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</si>
  <si>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</si>
  <si>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</si>
  <si>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</si>
  <si>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</si>
  <si>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</si>
  <si>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</si>
  <si>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</si>
  <si>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</si>
  <si>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</si>
  <si>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</si>
  <si>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</si>
  <si>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</si>
  <si>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</si>
  <si>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</si>
  <si>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</si>
  <si>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</si>
  <si>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</si>
  <si>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</si>
  <si>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</si>
  <si>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</si>
  <si>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</si>
  <si>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</si>
  <si>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</si>
  <si>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</si>
  <si>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</si>
  <si>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</si>
  <si>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</si>
  <si>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</si>
  <si>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</si>
  <si>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</si>
  <si>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</si>
  <si>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</si>
  <si>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</si>
  <si>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</si>
  <si>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</si>
  <si>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</si>
  <si>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</si>
  <si>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</si>
  <si>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</si>
  <si>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</si>
  <si>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</si>
  <si>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</si>
  <si>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</si>
  <si>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</si>
  <si>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</si>
  <si>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Total</t>
  </si>
  <si>
    <t>White</t>
  </si>
  <si>
    <t>White Infant Deaths</t>
  </si>
  <si>
    <t>White Births</t>
  </si>
  <si>
    <t>Black and Other Races Infant Deaths</t>
  </si>
  <si>
    <t>Black and Other Races Births</t>
  </si>
  <si>
    <t>Florida Resident Infant Mortality Rate, Single-Year Rate Per 1,000 Live Births</t>
  </si>
  <si>
    <t>Data Note: The state total for the denominator in this calculation may be greater than the sum of county totals due to an unknown county of residence on some records.</t>
  </si>
  <si>
    <t>Data Source:  Florida Department of Health, Bureau of Vital Statistics</t>
  </si>
  <si>
    <t>Hispanic</t>
  </si>
  <si>
    <t>Hispanic Infant Deaths</t>
  </si>
  <si>
    <t>Hispanic Births</t>
  </si>
  <si>
    <t>Hispanic Infant Death Rate per 1,000 Births</t>
  </si>
  <si>
    <t>White Infant Death Rate per 1,000 Births</t>
  </si>
  <si>
    <t>Black and Other Races Infant Death Rate per 1,000 Births</t>
  </si>
  <si>
    <t>MIAMI-DADE</t>
  </si>
  <si>
    <t>Data Source:Florida Department of Health, Bureau of Vital Statistics.</t>
  </si>
  <si>
    <t> ‎</t>
  </si>
  <si>
    <t>Data Note‎: ‎Deaths occurring within ‎364 ‎days of birth‎.</t>
  </si>
  <si>
    <t>Black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</si>
</sst>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[$-409]dddd\,\ mmmm\ dd\,\ yyyy"/>
  </numFmts>
  <fonts count="54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5" fillId="0" borderId="0" xfId="42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11" xfId="0" applyFont="1" applyFill="1" applyBorder="1" applyAlignment="1">
      <alignment horizontal="right" wrapText="1"/>
    </xf>
    <xf numFmtId="168" fontId="1" fillId="0" borderId="11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33" borderId="11" xfId="0" applyFont="1" applyFill="1" applyBorder="1" applyAlignment="1">
      <alignment horizontal="right" wrapText="1"/>
    </xf>
    <xf numFmtId="168" fontId="11" fillId="33" borderId="14" xfId="0" applyNumberFormat="1" applyFont="1" applyFill="1" applyBorder="1" applyAlignment="1">
      <alignment horizontal="right" wrapText="1"/>
    </xf>
    <xf numFmtId="0" fontId="11" fillId="33" borderId="15" xfId="0" applyFont="1" applyFill="1" applyBorder="1" applyAlignment="1">
      <alignment horizontal="right" wrapText="1"/>
    </xf>
    <xf numFmtId="0" fontId="11" fillId="33" borderId="16" xfId="0" applyFont="1" applyFill="1" applyBorder="1" applyAlignment="1">
      <alignment horizontal="right" wrapText="1"/>
    </xf>
    <xf numFmtId="0" fontId="0" fillId="0" borderId="0" xfId="0" applyAlignment="1">
      <alignment/>
    </xf>
    <xf numFmtId="0" fontId="7" fillId="34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168" fontId="1" fillId="0" borderId="14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9" fillId="0" borderId="18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0" fontId="9" fillId="0" borderId="19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1" fontId="9" fillId="0" borderId="20" xfId="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22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13" fillId="34" borderId="24" xfId="0" applyNumberFormat="1" applyFont="1" applyFill="1" applyBorder="1" applyAlignment="1">
      <alignment horizontal="left" vertical="center"/>
    </xf>
    <xf numFmtId="3" fontId="13" fillId="34" borderId="22" xfId="0" applyNumberFormat="1" applyFont="1" applyFill="1" applyBorder="1" applyAlignment="1">
      <alignment horizontal="right" vertical="center"/>
    </xf>
    <xf numFmtId="168" fontId="9" fillId="34" borderId="22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vertical="center"/>
    </xf>
    <xf numFmtId="168" fontId="9" fillId="33" borderId="22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1" fontId="7" fillId="0" borderId="20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14" fillId="34" borderId="24" xfId="0" applyNumberFormat="1" applyFont="1" applyFill="1" applyBorder="1" applyAlignment="1">
      <alignment horizontal="left" vertical="center"/>
    </xf>
    <xf numFmtId="3" fontId="14" fillId="34" borderId="10" xfId="0" applyNumberFormat="1" applyFont="1" applyFill="1" applyBorder="1" applyAlignment="1">
      <alignment horizontal="right" vertical="center"/>
    </xf>
    <xf numFmtId="3" fontId="14" fillId="34" borderId="15" xfId="0" applyNumberFormat="1" applyFont="1" applyFill="1" applyBorder="1" applyAlignment="1">
      <alignment horizontal="right" vertical="center"/>
    </xf>
    <xf numFmtId="3" fontId="14" fillId="34" borderId="22" xfId="0" applyNumberFormat="1" applyFont="1" applyFill="1" applyBorder="1" applyAlignment="1">
      <alignment horizontal="right" vertical="center"/>
    </xf>
    <xf numFmtId="3" fontId="14" fillId="34" borderId="25" xfId="0" applyNumberFormat="1" applyFont="1" applyFill="1" applyBorder="1" applyAlignment="1">
      <alignment horizontal="right" vertical="center"/>
    </xf>
    <xf numFmtId="169" fontId="14" fillId="34" borderId="15" xfId="0" applyNumberFormat="1" applyFont="1" applyFill="1" applyBorder="1" applyAlignment="1">
      <alignment vertical="center"/>
    </xf>
    <xf numFmtId="169" fontId="14" fillId="34" borderId="10" xfId="0" applyNumberFormat="1" applyFont="1" applyFill="1" applyBorder="1" applyAlignment="1">
      <alignment vertical="center"/>
    </xf>
    <xf numFmtId="168" fontId="7" fillId="34" borderId="22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15" fillId="0" borderId="2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 wrapText="1"/>
    </xf>
    <xf numFmtId="3" fontId="5" fillId="0" borderId="22" xfId="0" applyNumberFormat="1" applyFont="1" applyBorder="1" applyAlignment="1">
      <alignment vertical="center"/>
    </xf>
    <xf numFmtId="169" fontId="15" fillId="0" borderId="15" xfId="0" applyNumberFormat="1" applyFont="1" applyFill="1" applyBorder="1" applyAlignment="1">
      <alignment vertical="center"/>
    </xf>
    <xf numFmtId="169" fontId="15" fillId="0" borderId="10" xfId="0" applyNumberFormat="1" applyFont="1" applyFill="1" applyBorder="1" applyAlignment="1">
      <alignment vertical="center"/>
    </xf>
    <xf numFmtId="168" fontId="5" fillId="0" borderId="10" xfId="0" applyNumberFormat="1" applyFont="1" applyFill="1" applyBorder="1" applyAlignment="1">
      <alignment vertical="center"/>
    </xf>
    <xf numFmtId="168" fontId="7" fillId="33" borderId="22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right" wrapText="1"/>
    </xf>
    <xf numFmtId="3" fontId="15" fillId="0" borderId="1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right" wrapText="1"/>
    </xf>
    <xf numFmtId="0" fontId="7" fillId="0" borderId="24" xfId="0" applyFont="1" applyBorder="1" applyAlignment="1">
      <alignment horizontal="right" vertical="center" wrapText="1"/>
    </xf>
    <xf numFmtId="1" fontId="7" fillId="0" borderId="27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right" wrapText="1"/>
    </xf>
    <xf numFmtId="1" fontId="7" fillId="0" borderId="22" xfId="0" applyNumberFormat="1" applyFont="1" applyFill="1" applyBorder="1" applyAlignment="1">
      <alignment horizontal="right" vertical="center" wrapText="1"/>
    </xf>
    <xf numFmtId="168" fontId="7" fillId="0" borderId="28" xfId="0" applyNumberFormat="1" applyFont="1" applyFill="1" applyBorder="1" applyAlignment="1">
      <alignment horizontal="right" vertical="center" wrapText="1"/>
    </xf>
    <xf numFmtId="168" fontId="7" fillId="0" borderId="23" xfId="0" applyNumberFormat="1" applyFont="1" applyFill="1" applyBorder="1" applyAlignment="1">
      <alignment horizontal="right" vertical="center" wrapText="1"/>
    </xf>
    <xf numFmtId="168" fontId="7" fillId="0" borderId="15" xfId="0" applyNumberFormat="1" applyFont="1" applyFill="1" applyBorder="1" applyAlignment="1">
      <alignment vertical="center"/>
    </xf>
    <xf numFmtId="168" fontId="7" fillId="0" borderId="1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4" fillId="34" borderId="11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right" wrapText="1"/>
    </xf>
    <xf numFmtId="3" fontId="14" fillId="34" borderId="11" xfId="0" applyNumberFormat="1" applyFont="1" applyFill="1" applyBorder="1" applyAlignment="1">
      <alignment horizontal="right" wrapText="1"/>
    </xf>
    <xf numFmtId="168" fontId="14" fillId="34" borderId="11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168" fontId="5" fillId="0" borderId="11" xfId="0" applyNumberFormat="1" applyFont="1" applyBorder="1" applyAlignment="1">
      <alignment horizontal="right" wrapText="1"/>
    </xf>
    <xf numFmtId="168" fontId="5" fillId="33" borderId="11" xfId="0" applyNumberFormat="1" applyFont="1" applyFill="1" applyBorder="1" applyAlignment="1">
      <alignment horizontal="right" wrapText="1"/>
    </xf>
    <xf numFmtId="0" fontId="7" fillId="0" borderId="27" xfId="0" applyFont="1" applyFill="1" applyBorder="1" applyAlignment="1">
      <alignment horizontal="right" vertical="center" wrapText="1"/>
    </xf>
    <xf numFmtId="1" fontId="7" fillId="0" borderId="10" xfId="42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3" fontId="14" fillId="34" borderId="24" xfId="0" applyNumberFormat="1" applyFont="1" applyFill="1" applyBorder="1" applyAlignment="1">
      <alignment horizontal="right" vertical="center"/>
    </xf>
    <xf numFmtId="3" fontId="14" fillId="34" borderId="27" xfId="0" applyNumberFormat="1" applyFont="1" applyFill="1" applyBorder="1" applyAlignment="1">
      <alignment horizontal="right" vertical="center"/>
    </xf>
    <xf numFmtId="3" fontId="14" fillId="34" borderId="10" xfId="42" applyNumberFormat="1" applyFont="1" applyFill="1" applyBorder="1" applyAlignment="1">
      <alignment horizontal="right" vertical="center"/>
    </xf>
    <xf numFmtId="169" fontId="14" fillId="34" borderId="25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/>
    </xf>
    <xf numFmtId="3" fontId="5" fillId="0" borderId="10" xfId="0" applyNumberFormat="1" applyFont="1" applyBorder="1" applyAlignment="1">
      <alignment/>
    </xf>
    <xf numFmtId="168" fontId="15" fillId="0" borderId="25" xfId="0" applyNumberFormat="1" applyFont="1" applyFill="1" applyBorder="1" applyAlignment="1">
      <alignment horizontal="right" vertical="center"/>
    </xf>
    <xf numFmtId="168" fontId="15" fillId="0" borderId="24" xfId="0" applyNumberFormat="1" applyFont="1" applyFill="1" applyBorder="1" applyAlignment="1">
      <alignment horizontal="right" vertical="center"/>
    </xf>
    <xf numFmtId="169" fontId="14" fillId="33" borderId="22" xfId="0" applyNumberFormat="1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Florida Infant Mortality Rate Trends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375"/>
          <c:w val="0.948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Trends!$B$2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Trends!$A$3:$A$23</c:f>
              <c:numCache/>
            </c:numRef>
          </c:cat>
          <c:val>
            <c:numRef>
              <c:f>Trends!$B$3:$B$23</c:f>
              <c:numCache/>
            </c:numRef>
          </c:val>
          <c:smooth val="0"/>
        </c:ser>
        <c:ser>
          <c:idx val="1"/>
          <c:order val="1"/>
          <c:tx>
            <c:strRef>
              <c:f>Trends!$C$2</c:f>
              <c:strCache>
                <c:ptCount val="1"/>
                <c:pt idx="0">
                  <c:v>White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Trends!$A$3:$A$23</c:f>
              <c:numCache/>
            </c:numRef>
          </c:cat>
          <c:val>
            <c:numRef>
              <c:f>Trends!$C$3:$C$23</c:f>
              <c:numCache/>
            </c:numRef>
          </c:val>
          <c:smooth val="0"/>
        </c:ser>
        <c:ser>
          <c:idx val="2"/>
          <c:order val="2"/>
          <c:tx>
            <c:strRef>
              <c:f>Trends!$D$2</c:f>
              <c:strCache>
                <c:ptCount val="1"/>
                <c:pt idx="0">
                  <c:v>Black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Trends!$A$3:$A$23</c:f>
              <c:numCache/>
            </c:numRef>
          </c:cat>
          <c:val>
            <c:numRef>
              <c:f>Trends!$D$3:$D$23</c:f>
              <c:numCache/>
            </c:numRef>
          </c:val>
          <c:smooth val="0"/>
        </c:ser>
        <c:ser>
          <c:idx val="3"/>
          <c:order val="3"/>
          <c:tx>
            <c:strRef>
              <c:f>Trends!$E$2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Trends!$A$3:$A$23</c:f>
              <c:numCache/>
            </c:numRef>
          </c:cat>
          <c:val>
            <c:numRef>
              <c:f>Trends!$E$3:$E$23</c:f>
              <c:numCache/>
            </c:numRef>
          </c:val>
          <c:smooth val="0"/>
        </c:ser>
        <c:marker val="1"/>
        <c:axId val="6903564"/>
        <c:axId val="62132077"/>
      </c:lineChart>
      <c:catAx>
        <c:axId val="69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Death Rate Per 1000 Live Births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0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25"/>
          <c:y val="0.95575"/>
          <c:w val="0.350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171450</xdr:rowOff>
    </xdr:from>
    <xdr:to>
      <xdr:col>18</xdr:col>
      <xdr:colOff>323850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3714750" y="438150"/>
        <a:ext cx="76485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dgTenYear$ctl01$ctl01',''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dgTenYearRaw$ctl01$ctl01',''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17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6.140625" style="1" customWidth="1"/>
    <col min="2" max="3" width="9.140625" style="4" customWidth="1"/>
    <col min="4" max="5" width="9.140625" style="5" customWidth="1"/>
    <col min="6" max="6" width="9.140625" style="31" customWidth="1"/>
    <col min="7" max="7" width="9.8515625" style="4" customWidth="1"/>
    <col min="8" max="8" width="9.7109375" style="4" customWidth="1"/>
    <col min="9" max="10" width="9.7109375" style="4" bestFit="1" customWidth="1"/>
    <col min="11" max="11" width="9.7109375" style="32" bestFit="1" customWidth="1"/>
    <col min="12" max="12" width="8.28125" style="4" customWidth="1"/>
    <col min="13" max="14" width="9.140625" style="5" customWidth="1"/>
    <col min="15" max="16384" width="9.140625" style="4" customWidth="1"/>
  </cols>
  <sheetData>
    <row r="1" spans="2:16" s="1" customFormat="1" ht="12">
      <c r="B1" s="131" t="s">
        <v>0</v>
      </c>
      <c r="C1" s="132"/>
      <c r="D1" s="132"/>
      <c r="E1" s="132"/>
      <c r="F1" s="133"/>
      <c r="G1" s="134" t="s">
        <v>1</v>
      </c>
      <c r="H1" s="135"/>
      <c r="I1" s="135"/>
      <c r="J1" s="135"/>
      <c r="K1" s="136"/>
      <c r="L1" s="131" t="s">
        <v>2</v>
      </c>
      <c r="M1" s="132"/>
      <c r="N1" s="132"/>
      <c r="O1" s="132"/>
      <c r="P1" s="133"/>
    </row>
    <row r="2" spans="2:16" ht="12">
      <c r="B2" s="67">
        <v>2006</v>
      </c>
      <c r="C2" s="68">
        <v>2007</v>
      </c>
      <c r="D2" s="69">
        <v>2008</v>
      </c>
      <c r="E2" s="69">
        <v>2009</v>
      </c>
      <c r="F2" s="70">
        <v>2010</v>
      </c>
      <c r="G2" s="71">
        <v>2006</v>
      </c>
      <c r="H2" s="72">
        <v>2007</v>
      </c>
      <c r="I2" s="69">
        <v>2008</v>
      </c>
      <c r="J2" s="73">
        <v>2009</v>
      </c>
      <c r="K2" s="70">
        <v>2010</v>
      </c>
      <c r="L2" s="74">
        <v>2006</v>
      </c>
      <c r="M2" s="75">
        <v>2007</v>
      </c>
      <c r="N2" s="26">
        <v>2008</v>
      </c>
      <c r="O2" s="76">
        <v>2009</v>
      </c>
      <c r="P2" s="77">
        <v>2010</v>
      </c>
    </row>
    <row r="3" spans="1:17" ht="12">
      <c r="A3" s="78" t="s">
        <v>69</v>
      </c>
      <c r="B3" s="79">
        <v>1713</v>
      </c>
      <c r="C3" s="80">
        <v>1689</v>
      </c>
      <c r="D3" s="79">
        <v>1667</v>
      </c>
      <c r="E3" s="79">
        <v>1525</v>
      </c>
      <c r="F3" s="81">
        <f>SUM(F4:F70)</f>
        <v>1400</v>
      </c>
      <c r="G3" s="82">
        <v>237166</v>
      </c>
      <c r="H3" s="80">
        <v>239120</v>
      </c>
      <c r="I3" s="79">
        <v>231417</v>
      </c>
      <c r="J3" s="81">
        <v>221391</v>
      </c>
      <c r="K3" s="81">
        <f>SUM(K4:K72)+10</f>
        <v>214519</v>
      </c>
      <c r="L3" s="83">
        <v>7.2227891013045715</v>
      </c>
      <c r="M3" s="83">
        <v>7.063399130143861</v>
      </c>
      <c r="N3" s="84">
        <v>7.203446592082691</v>
      </c>
      <c r="O3" s="84">
        <v>6.888260126736755</v>
      </c>
      <c r="P3" s="85">
        <f>+(F3/K3)*1000</f>
        <v>6.526228445965159</v>
      </c>
      <c r="Q3" s="16"/>
    </row>
    <row r="4" spans="1:18" ht="12">
      <c r="A4" s="7" t="s">
        <v>3</v>
      </c>
      <c r="B4" s="86">
        <v>30</v>
      </c>
      <c r="C4" s="87">
        <v>25</v>
      </c>
      <c r="D4" s="88">
        <v>17</v>
      </c>
      <c r="E4" s="88">
        <v>31</v>
      </c>
      <c r="F4" s="89">
        <v>29</v>
      </c>
      <c r="G4" s="90">
        <v>2837</v>
      </c>
      <c r="H4" s="91">
        <v>2849</v>
      </c>
      <c r="I4" s="92">
        <v>2980</v>
      </c>
      <c r="J4" s="93">
        <v>2925</v>
      </c>
      <c r="K4" s="89">
        <v>2866</v>
      </c>
      <c r="L4" s="94">
        <v>10.574550581600283</v>
      </c>
      <c r="M4" s="94">
        <v>8.775008775008775</v>
      </c>
      <c r="N4" s="95">
        <v>5.704697986577181</v>
      </c>
      <c r="O4" s="96">
        <v>10.5982905982906</v>
      </c>
      <c r="P4" s="97">
        <f>+(F4/K4)*1000</f>
        <v>10.118632240055826</v>
      </c>
      <c r="R4" s="17"/>
    </row>
    <row r="5" spans="1:16" ht="12">
      <c r="A5" s="7" t="s">
        <v>4</v>
      </c>
      <c r="B5" s="86">
        <v>6</v>
      </c>
      <c r="C5" s="87">
        <v>3</v>
      </c>
      <c r="D5" s="88">
        <v>1</v>
      </c>
      <c r="E5" s="88">
        <v>7</v>
      </c>
      <c r="F5" s="89">
        <v>4</v>
      </c>
      <c r="G5" s="90">
        <v>395</v>
      </c>
      <c r="H5" s="91">
        <v>430</v>
      </c>
      <c r="I5" s="98">
        <v>399</v>
      </c>
      <c r="J5" s="93">
        <v>378</v>
      </c>
      <c r="K5" s="89">
        <v>350</v>
      </c>
      <c r="L5" s="94">
        <v>15.189873417721518</v>
      </c>
      <c r="M5" s="94">
        <v>6.976744186046512</v>
      </c>
      <c r="N5" s="95">
        <v>2.506265664160401</v>
      </c>
      <c r="O5" s="96">
        <v>18.51851851851852</v>
      </c>
      <c r="P5" s="97">
        <f aca="true" t="shared" si="0" ref="P5:P68">+(F5/K5)*1000</f>
        <v>11.428571428571429</v>
      </c>
    </row>
    <row r="6" spans="1:16" ht="12">
      <c r="A6" s="7" t="s">
        <v>5</v>
      </c>
      <c r="B6" s="86">
        <v>27</v>
      </c>
      <c r="C6" s="87">
        <v>8</v>
      </c>
      <c r="D6" s="88">
        <v>21</v>
      </c>
      <c r="E6" s="88">
        <v>17</v>
      </c>
      <c r="F6" s="89">
        <v>8</v>
      </c>
      <c r="G6" s="90">
        <v>2449</v>
      </c>
      <c r="H6" s="91">
        <v>2223</v>
      </c>
      <c r="I6" s="92">
        <v>2371</v>
      </c>
      <c r="J6" s="93">
        <v>2310</v>
      </c>
      <c r="K6" s="89">
        <v>2207</v>
      </c>
      <c r="L6" s="94">
        <v>11.024908125765618</v>
      </c>
      <c r="M6" s="94">
        <v>3.598740440845704</v>
      </c>
      <c r="N6" s="95">
        <v>8.857022353437369</v>
      </c>
      <c r="O6" s="96">
        <v>7.35930735930736</v>
      </c>
      <c r="P6" s="97">
        <f t="shared" si="0"/>
        <v>3.6248300860897147</v>
      </c>
    </row>
    <row r="7" spans="1:16" ht="12">
      <c r="A7" s="7" t="s">
        <v>6</v>
      </c>
      <c r="B7" s="86">
        <v>1</v>
      </c>
      <c r="C7" s="87">
        <v>5</v>
      </c>
      <c r="D7" s="88">
        <v>4</v>
      </c>
      <c r="E7" s="88">
        <v>4</v>
      </c>
      <c r="F7" s="89">
        <v>0</v>
      </c>
      <c r="G7" s="90">
        <v>359</v>
      </c>
      <c r="H7" s="91">
        <v>361</v>
      </c>
      <c r="I7" s="98">
        <v>359</v>
      </c>
      <c r="J7" s="93">
        <v>322</v>
      </c>
      <c r="K7" s="89">
        <v>342</v>
      </c>
      <c r="L7" s="94">
        <v>2.785515320334262</v>
      </c>
      <c r="M7" s="94">
        <v>13.850415512465373</v>
      </c>
      <c r="N7" s="95">
        <v>11.142061281337048</v>
      </c>
      <c r="O7" s="96">
        <v>12.422360248447204</v>
      </c>
      <c r="P7" s="97">
        <f t="shared" si="0"/>
        <v>0</v>
      </c>
    </row>
    <row r="8" spans="1:16" ht="12">
      <c r="A8" s="7" t="s">
        <v>7</v>
      </c>
      <c r="B8" s="86">
        <v>45</v>
      </c>
      <c r="C8" s="87">
        <v>38</v>
      </c>
      <c r="D8" s="88">
        <v>34</v>
      </c>
      <c r="E8" s="88">
        <v>36</v>
      </c>
      <c r="F8" s="89">
        <v>32</v>
      </c>
      <c r="G8" s="90">
        <v>5610</v>
      </c>
      <c r="H8" s="91">
        <v>5731</v>
      </c>
      <c r="I8" s="92">
        <v>5467</v>
      </c>
      <c r="J8" s="93">
        <v>5172</v>
      </c>
      <c r="K8" s="89">
        <v>4966</v>
      </c>
      <c r="L8" s="94">
        <v>8.02139037433155</v>
      </c>
      <c r="M8" s="94">
        <v>6.630605478974002</v>
      </c>
      <c r="N8" s="95">
        <v>6.21913297969636</v>
      </c>
      <c r="O8" s="96">
        <v>6.960556844547564</v>
      </c>
      <c r="P8" s="97">
        <f t="shared" si="0"/>
        <v>6.443817962142569</v>
      </c>
    </row>
    <row r="9" spans="1:16" ht="12">
      <c r="A9" s="7" t="s">
        <v>8</v>
      </c>
      <c r="B9" s="86">
        <v>147</v>
      </c>
      <c r="C9" s="87">
        <v>130</v>
      </c>
      <c r="D9" s="88">
        <v>130</v>
      </c>
      <c r="E9" s="88">
        <v>129</v>
      </c>
      <c r="F9" s="89">
        <v>135</v>
      </c>
      <c r="G9" s="90">
        <v>23434</v>
      </c>
      <c r="H9" s="91">
        <v>22926</v>
      </c>
      <c r="I9" s="92">
        <v>22233</v>
      </c>
      <c r="J9" s="93">
        <v>21394</v>
      </c>
      <c r="K9" s="89">
        <v>21342</v>
      </c>
      <c r="L9" s="94">
        <v>6.272936758555945</v>
      </c>
      <c r="M9" s="94">
        <v>5.670417866178139</v>
      </c>
      <c r="N9" s="95">
        <v>5.847164125399182</v>
      </c>
      <c r="O9" s="96">
        <v>6.029727961110591</v>
      </c>
      <c r="P9" s="97">
        <f t="shared" si="0"/>
        <v>6.325555243182457</v>
      </c>
    </row>
    <row r="10" spans="1:16" ht="12">
      <c r="A10" s="7" t="s">
        <v>9</v>
      </c>
      <c r="B10" s="86">
        <v>1</v>
      </c>
      <c r="C10" s="87">
        <v>3</v>
      </c>
      <c r="D10" s="88">
        <v>3</v>
      </c>
      <c r="E10" s="88">
        <v>0</v>
      </c>
      <c r="F10" s="89">
        <v>1</v>
      </c>
      <c r="G10" s="90">
        <v>180</v>
      </c>
      <c r="H10" s="91">
        <v>176</v>
      </c>
      <c r="I10" s="98">
        <v>165</v>
      </c>
      <c r="J10" s="93">
        <v>176</v>
      </c>
      <c r="K10" s="89">
        <v>156</v>
      </c>
      <c r="L10" s="94">
        <v>5.555555555555555</v>
      </c>
      <c r="M10" s="94">
        <v>17.045454545454543</v>
      </c>
      <c r="N10" s="95">
        <v>18.18181818181818</v>
      </c>
      <c r="O10" s="96">
        <v>0</v>
      </c>
      <c r="P10" s="97">
        <f t="shared" si="0"/>
        <v>6.41025641025641</v>
      </c>
    </row>
    <row r="11" spans="1:16" ht="12">
      <c r="A11" s="7" t="s">
        <v>10</v>
      </c>
      <c r="B11" s="86">
        <v>2</v>
      </c>
      <c r="C11" s="87">
        <v>7</v>
      </c>
      <c r="D11" s="88">
        <v>8</v>
      </c>
      <c r="E11" s="88">
        <v>4</v>
      </c>
      <c r="F11" s="89">
        <v>5</v>
      </c>
      <c r="G11" s="90">
        <v>1202</v>
      </c>
      <c r="H11" s="91">
        <v>1199</v>
      </c>
      <c r="I11" s="92">
        <v>1216</v>
      </c>
      <c r="J11" s="93">
        <v>991</v>
      </c>
      <c r="K11" s="89">
        <v>1012</v>
      </c>
      <c r="L11" s="94">
        <v>1.663893510815308</v>
      </c>
      <c r="M11" s="94">
        <v>5.838198498748957</v>
      </c>
      <c r="N11" s="95">
        <v>6.578947368421052</v>
      </c>
      <c r="O11" s="96">
        <v>4.036326942482341</v>
      </c>
      <c r="P11" s="97">
        <f t="shared" si="0"/>
        <v>4.940711462450593</v>
      </c>
    </row>
    <row r="12" spans="1:16" ht="12">
      <c r="A12" s="7" t="s">
        <v>11</v>
      </c>
      <c r="B12" s="86">
        <v>7</v>
      </c>
      <c r="C12" s="87">
        <v>6</v>
      </c>
      <c r="D12" s="88">
        <v>6</v>
      </c>
      <c r="E12" s="88">
        <v>6</v>
      </c>
      <c r="F12" s="89">
        <v>7</v>
      </c>
      <c r="G12" s="90">
        <v>1136</v>
      </c>
      <c r="H12" s="91">
        <v>1177</v>
      </c>
      <c r="I12" s="92">
        <v>1118</v>
      </c>
      <c r="J12" s="93">
        <v>1091</v>
      </c>
      <c r="K12" s="89">
        <v>1043</v>
      </c>
      <c r="L12" s="94">
        <v>6.161971830985915</v>
      </c>
      <c r="M12" s="94">
        <v>5.097706032285472</v>
      </c>
      <c r="N12" s="95">
        <v>5.366726296958855</v>
      </c>
      <c r="O12" s="96">
        <v>5.499541704857928</v>
      </c>
      <c r="P12" s="97">
        <f t="shared" si="0"/>
        <v>6.7114093959731544</v>
      </c>
    </row>
    <row r="13" spans="1:16" ht="12">
      <c r="A13" s="7" t="s">
        <v>12</v>
      </c>
      <c r="B13" s="86">
        <v>11</v>
      </c>
      <c r="C13" s="87">
        <v>11</v>
      </c>
      <c r="D13" s="88">
        <v>20</v>
      </c>
      <c r="E13" s="88">
        <v>9</v>
      </c>
      <c r="F13" s="89">
        <v>8</v>
      </c>
      <c r="G13" s="90">
        <v>2359</v>
      </c>
      <c r="H13" s="91">
        <v>2421</v>
      </c>
      <c r="I13" s="92">
        <v>2274</v>
      </c>
      <c r="J13" s="93">
        <v>2208</v>
      </c>
      <c r="K13" s="89">
        <v>2137</v>
      </c>
      <c r="L13" s="94">
        <v>4.662992793556591</v>
      </c>
      <c r="M13" s="94">
        <v>4.543577034283354</v>
      </c>
      <c r="N13" s="95">
        <v>8.795074758135446</v>
      </c>
      <c r="O13" s="96">
        <v>4.076086956521739</v>
      </c>
      <c r="P13" s="97">
        <f t="shared" si="0"/>
        <v>3.743565746373421</v>
      </c>
    </row>
    <row r="14" spans="1:16" ht="12">
      <c r="A14" s="7" t="s">
        <v>13</v>
      </c>
      <c r="B14" s="86">
        <v>28</v>
      </c>
      <c r="C14" s="87">
        <v>24</v>
      </c>
      <c r="D14" s="88">
        <v>24</v>
      </c>
      <c r="E14" s="88">
        <v>26</v>
      </c>
      <c r="F14" s="89">
        <v>20</v>
      </c>
      <c r="G14" s="90">
        <v>4294</v>
      </c>
      <c r="H14" s="91">
        <v>4087</v>
      </c>
      <c r="I14" s="92">
        <v>3737</v>
      </c>
      <c r="J14" s="93">
        <v>3537</v>
      </c>
      <c r="K14" s="89">
        <v>3339</v>
      </c>
      <c r="L14" s="94">
        <v>6.520726595249185</v>
      </c>
      <c r="M14" s="94">
        <v>5.872277954489846</v>
      </c>
      <c r="N14" s="95">
        <v>6.4222638480064225</v>
      </c>
      <c r="O14" s="96">
        <v>7.350862312694374</v>
      </c>
      <c r="P14" s="97">
        <f t="shared" si="0"/>
        <v>5.989817310572028</v>
      </c>
    </row>
    <row r="15" spans="1:16" ht="12">
      <c r="A15" s="7" t="s">
        <v>14</v>
      </c>
      <c r="B15" s="86">
        <v>8</v>
      </c>
      <c r="C15" s="87">
        <v>15</v>
      </c>
      <c r="D15" s="88">
        <v>11</v>
      </c>
      <c r="E15" s="88">
        <v>6</v>
      </c>
      <c r="F15" s="89">
        <v>6</v>
      </c>
      <c r="G15" s="90">
        <v>857</v>
      </c>
      <c r="H15" s="91">
        <v>911</v>
      </c>
      <c r="I15" s="98">
        <v>882</v>
      </c>
      <c r="J15" s="93">
        <v>860</v>
      </c>
      <c r="K15" s="89">
        <v>820</v>
      </c>
      <c r="L15" s="94">
        <v>9.334889148191364</v>
      </c>
      <c r="M15" s="94">
        <v>16.46542261251372</v>
      </c>
      <c r="N15" s="95">
        <v>12.471655328798187</v>
      </c>
      <c r="O15" s="96">
        <v>6.976744186046512</v>
      </c>
      <c r="P15" s="97">
        <f t="shared" si="0"/>
        <v>7.317073170731708</v>
      </c>
    </row>
    <row r="16" spans="1:16" ht="12">
      <c r="A16" s="7" t="s">
        <v>85</v>
      </c>
      <c r="B16" s="86">
        <v>218</v>
      </c>
      <c r="C16" s="87">
        <v>214</v>
      </c>
      <c r="D16" s="88">
        <v>174</v>
      </c>
      <c r="E16" s="88">
        <v>188</v>
      </c>
      <c r="F16" s="89">
        <v>138</v>
      </c>
      <c r="G16" s="90">
        <v>33739</v>
      </c>
      <c r="H16" s="91">
        <v>34286</v>
      </c>
      <c r="I16" s="92">
        <v>33639</v>
      </c>
      <c r="J16" s="93">
        <v>32341</v>
      </c>
      <c r="K16" s="89">
        <v>31335</v>
      </c>
      <c r="L16" s="94">
        <v>6.461365185690151</v>
      </c>
      <c r="M16" s="94">
        <v>6.241614653211223</v>
      </c>
      <c r="N16" s="95">
        <v>5.172567555515919</v>
      </c>
      <c r="O16" s="96">
        <v>5.813054636529483</v>
      </c>
      <c r="P16" s="97">
        <f t="shared" si="0"/>
        <v>4.404021062709431</v>
      </c>
    </row>
    <row r="17" spans="1:16" ht="12">
      <c r="A17" s="7" t="s">
        <v>15</v>
      </c>
      <c r="B17" s="86">
        <v>6</v>
      </c>
      <c r="C17" s="87">
        <v>1</v>
      </c>
      <c r="D17" s="88">
        <v>2</v>
      </c>
      <c r="E17" s="88">
        <v>2</v>
      </c>
      <c r="F17" s="89">
        <v>2</v>
      </c>
      <c r="G17" s="90">
        <v>489</v>
      </c>
      <c r="H17" s="91">
        <v>483</v>
      </c>
      <c r="I17" s="98">
        <v>469</v>
      </c>
      <c r="J17" s="93">
        <v>452</v>
      </c>
      <c r="K17" s="89">
        <v>435</v>
      </c>
      <c r="L17" s="94">
        <v>12.269938650306749</v>
      </c>
      <c r="M17" s="94">
        <v>2.070393374741201</v>
      </c>
      <c r="N17" s="95">
        <v>4.264392324093817</v>
      </c>
      <c r="O17" s="96">
        <v>4.424778761061947</v>
      </c>
      <c r="P17" s="97">
        <f t="shared" si="0"/>
        <v>4.597701149425287</v>
      </c>
    </row>
    <row r="18" spans="1:16" ht="12">
      <c r="A18" s="7" t="s">
        <v>16</v>
      </c>
      <c r="B18" s="86">
        <v>0</v>
      </c>
      <c r="C18" s="87">
        <v>2</v>
      </c>
      <c r="D18" s="88">
        <v>1</v>
      </c>
      <c r="E18" s="88">
        <v>0</v>
      </c>
      <c r="F18" s="89">
        <v>0</v>
      </c>
      <c r="G18" s="90">
        <v>184</v>
      </c>
      <c r="H18" s="91">
        <v>186</v>
      </c>
      <c r="I18" s="98">
        <v>173</v>
      </c>
      <c r="J18" s="93">
        <v>197</v>
      </c>
      <c r="K18" s="89">
        <v>159</v>
      </c>
      <c r="L18" s="94">
        <v>0</v>
      </c>
      <c r="M18" s="94">
        <v>10.752688172043012</v>
      </c>
      <c r="N18" s="95">
        <v>5.780346820809248</v>
      </c>
      <c r="O18" s="96">
        <v>0</v>
      </c>
      <c r="P18" s="97">
        <f t="shared" si="0"/>
        <v>0</v>
      </c>
    </row>
    <row r="19" spans="1:16" ht="12">
      <c r="A19" s="7" t="s">
        <v>17</v>
      </c>
      <c r="B19" s="86">
        <v>130</v>
      </c>
      <c r="C19" s="87">
        <v>124</v>
      </c>
      <c r="D19" s="88">
        <v>131</v>
      </c>
      <c r="E19" s="88">
        <v>111</v>
      </c>
      <c r="F19" s="89">
        <v>102</v>
      </c>
      <c r="G19" s="90">
        <v>13687</v>
      </c>
      <c r="H19" s="91">
        <v>13777</v>
      </c>
      <c r="I19" s="92">
        <v>13449</v>
      </c>
      <c r="J19" s="93">
        <v>13176</v>
      </c>
      <c r="K19" s="89">
        <v>12616</v>
      </c>
      <c r="L19" s="94">
        <v>9.498063856213925</v>
      </c>
      <c r="M19" s="94">
        <v>9.000508093198809</v>
      </c>
      <c r="N19" s="95">
        <v>9.740501152502045</v>
      </c>
      <c r="O19" s="96">
        <v>8.424408014571949</v>
      </c>
      <c r="P19" s="97">
        <f t="shared" si="0"/>
        <v>8.084971464806594</v>
      </c>
    </row>
    <row r="20" spans="1:16" ht="12">
      <c r="A20" s="7" t="s">
        <v>18</v>
      </c>
      <c r="B20" s="86">
        <v>36</v>
      </c>
      <c r="C20" s="87">
        <v>31</v>
      </c>
      <c r="D20" s="88">
        <v>44</v>
      </c>
      <c r="E20" s="88">
        <v>41</v>
      </c>
      <c r="F20" s="89">
        <v>40</v>
      </c>
      <c r="G20" s="90">
        <v>4478</v>
      </c>
      <c r="H20" s="91">
        <v>4261</v>
      </c>
      <c r="I20" s="92">
        <v>4195</v>
      </c>
      <c r="J20" s="93">
        <v>4166</v>
      </c>
      <c r="K20" s="89">
        <v>3922</v>
      </c>
      <c r="L20" s="94">
        <v>8.0393032603841</v>
      </c>
      <c r="M20" s="94">
        <v>7.275287491199249</v>
      </c>
      <c r="N20" s="95">
        <v>10.488676996424315</v>
      </c>
      <c r="O20" s="96">
        <v>9.841574651944311</v>
      </c>
      <c r="P20" s="97">
        <f t="shared" si="0"/>
        <v>10.198878123406425</v>
      </c>
    </row>
    <row r="21" spans="1:16" ht="12">
      <c r="A21" s="7" t="s">
        <v>19</v>
      </c>
      <c r="B21" s="86">
        <v>7</v>
      </c>
      <c r="C21" s="87">
        <v>4</v>
      </c>
      <c r="D21" s="88">
        <v>5</v>
      </c>
      <c r="E21" s="88">
        <v>4</v>
      </c>
      <c r="F21" s="89">
        <v>6</v>
      </c>
      <c r="G21" s="90">
        <v>942</v>
      </c>
      <c r="H21" s="91">
        <v>988</v>
      </c>
      <c r="I21" s="98">
        <v>899</v>
      </c>
      <c r="J21" s="93">
        <v>869</v>
      </c>
      <c r="K21" s="89">
        <v>875</v>
      </c>
      <c r="L21" s="94">
        <v>7.43099787685775</v>
      </c>
      <c r="M21" s="94">
        <v>4.048582995951417</v>
      </c>
      <c r="N21" s="95">
        <v>5.561735261401558</v>
      </c>
      <c r="O21" s="96">
        <v>4.602991944764097</v>
      </c>
      <c r="P21" s="97">
        <f t="shared" si="0"/>
        <v>6.857142857142857</v>
      </c>
    </row>
    <row r="22" spans="1:16" ht="12">
      <c r="A22" s="7" t="s">
        <v>20</v>
      </c>
      <c r="B22" s="86">
        <v>1</v>
      </c>
      <c r="C22" s="87">
        <v>0</v>
      </c>
      <c r="D22" s="88">
        <v>1</v>
      </c>
      <c r="E22" s="88">
        <v>0</v>
      </c>
      <c r="F22" s="89">
        <v>1</v>
      </c>
      <c r="G22" s="90">
        <v>125</v>
      </c>
      <c r="H22" s="91">
        <v>125</v>
      </c>
      <c r="I22" s="98">
        <v>118</v>
      </c>
      <c r="J22" s="93">
        <v>128</v>
      </c>
      <c r="K22" s="89">
        <v>112</v>
      </c>
      <c r="L22" s="94">
        <v>8</v>
      </c>
      <c r="M22" s="94">
        <v>0</v>
      </c>
      <c r="N22" s="95">
        <v>8.474576271186441</v>
      </c>
      <c r="O22" s="96">
        <v>0</v>
      </c>
      <c r="P22" s="97">
        <f t="shared" si="0"/>
        <v>8.928571428571429</v>
      </c>
    </row>
    <row r="23" spans="1:16" ht="12">
      <c r="A23" s="7" t="s">
        <v>21</v>
      </c>
      <c r="B23" s="86">
        <v>9</v>
      </c>
      <c r="C23" s="87">
        <v>10</v>
      </c>
      <c r="D23" s="88">
        <v>10</v>
      </c>
      <c r="E23" s="88">
        <v>6</v>
      </c>
      <c r="F23" s="89">
        <v>7</v>
      </c>
      <c r="G23" s="90">
        <v>761</v>
      </c>
      <c r="H23" s="91">
        <v>760</v>
      </c>
      <c r="I23" s="98">
        <v>734</v>
      </c>
      <c r="J23" s="93">
        <v>692</v>
      </c>
      <c r="K23" s="89">
        <v>672</v>
      </c>
      <c r="L23" s="94">
        <v>11.826544021024969</v>
      </c>
      <c r="M23" s="94">
        <v>13.157894736842104</v>
      </c>
      <c r="N23" s="95">
        <v>13.623978201634877</v>
      </c>
      <c r="O23" s="96">
        <v>8.670520231213873</v>
      </c>
      <c r="P23" s="97">
        <f t="shared" si="0"/>
        <v>10.416666666666666</v>
      </c>
    </row>
    <row r="24" spans="1:16" ht="12">
      <c r="A24" s="7" t="s">
        <v>22</v>
      </c>
      <c r="B24" s="86">
        <v>0</v>
      </c>
      <c r="C24" s="87">
        <v>1</v>
      </c>
      <c r="D24" s="88">
        <v>0</v>
      </c>
      <c r="E24" s="88">
        <v>2</v>
      </c>
      <c r="F24" s="89">
        <v>1</v>
      </c>
      <c r="G24" s="90">
        <v>180</v>
      </c>
      <c r="H24" s="91">
        <v>200</v>
      </c>
      <c r="I24" s="98">
        <v>198</v>
      </c>
      <c r="J24" s="93">
        <v>188</v>
      </c>
      <c r="K24" s="89">
        <v>190</v>
      </c>
      <c r="L24" s="94">
        <v>0</v>
      </c>
      <c r="M24" s="94">
        <v>5</v>
      </c>
      <c r="N24" s="95">
        <v>0</v>
      </c>
      <c r="O24" s="96">
        <v>10.638297872340425</v>
      </c>
      <c r="P24" s="97">
        <f t="shared" si="0"/>
        <v>5.263157894736842</v>
      </c>
    </row>
    <row r="25" spans="1:16" ht="12">
      <c r="A25" s="7" t="s">
        <v>23</v>
      </c>
      <c r="B25" s="86">
        <v>0</v>
      </c>
      <c r="C25" s="87">
        <v>1</v>
      </c>
      <c r="D25" s="88">
        <v>0</v>
      </c>
      <c r="E25" s="88">
        <v>0</v>
      </c>
      <c r="F25" s="89">
        <v>2</v>
      </c>
      <c r="G25" s="90">
        <v>97</v>
      </c>
      <c r="H25" s="91">
        <v>99</v>
      </c>
      <c r="I25" s="98">
        <v>87</v>
      </c>
      <c r="J25" s="93">
        <v>88</v>
      </c>
      <c r="K25" s="89">
        <v>75</v>
      </c>
      <c r="L25" s="94">
        <v>0</v>
      </c>
      <c r="M25" s="94">
        <v>10.101010101010102</v>
      </c>
      <c r="N25" s="95">
        <v>0</v>
      </c>
      <c r="O25" s="96">
        <v>0</v>
      </c>
      <c r="P25" s="97">
        <f t="shared" si="0"/>
        <v>26.666666666666668</v>
      </c>
    </row>
    <row r="26" spans="1:16" ht="12">
      <c r="A26" s="7" t="s">
        <v>24</v>
      </c>
      <c r="B26" s="86">
        <v>0</v>
      </c>
      <c r="C26" s="87">
        <v>1</v>
      </c>
      <c r="D26" s="88">
        <v>2</v>
      </c>
      <c r="E26" s="88">
        <v>0</v>
      </c>
      <c r="F26" s="89">
        <v>1</v>
      </c>
      <c r="G26" s="90">
        <v>136</v>
      </c>
      <c r="H26" s="91">
        <v>139</v>
      </c>
      <c r="I26" s="98">
        <v>140</v>
      </c>
      <c r="J26" s="93">
        <v>138</v>
      </c>
      <c r="K26" s="89">
        <v>115</v>
      </c>
      <c r="L26" s="94">
        <v>0</v>
      </c>
      <c r="M26" s="94">
        <v>7.194244604316547</v>
      </c>
      <c r="N26" s="95">
        <v>14.285714285714285</v>
      </c>
      <c r="O26" s="96">
        <v>0</v>
      </c>
      <c r="P26" s="97">
        <f t="shared" si="0"/>
        <v>8.695652173913043</v>
      </c>
    </row>
    <row r="27" spans="1:16" ht="12">
      <c r="A27" s="7" t="s">
        <v>25</v>
      </c>
      <c r="B27" s="86">
        <v>2</v>
      </c>
      <c r="C27" s="87">
        <v>4</v>
      </c>
      <c r="D27" s="88">
        <v>4</v>
      </c>
      <c r="E27" s="88">
        <v>3</v>
      </c>
      <c r="F27" s="89">
        <v>1</v>
      </c>
      <c r="G27" s="90">
        <v>188</v>
      </c>
      <c r="H27" s="91">
        <v>174</v>
      </c>
      <c r="I27" s="98">
        <v>163</v>
      </c>
      <c r="J27" s="93">
        <v>185</v>
      </c>
      <c r="K27" s="89">
        <v>179</v>
      </c>
      <c r="L27" s="94">
        <v>10.638297872340425</v>
      </c>
      <c r="M27" s="94">
        <v>22.988505747126435</v>
      </c>
      <c r="N27" s="95">
        <v>24.539877300613497</v>
      </c>
      <c r="O27" s="96">
        <v>16.216216216216218</v>
      </c>
      <c r="P27" s="97">
        <f t="shared" si="0"/>
        <v>5.58659217877095</v>
      </c>
    </row>
    <row r="28" spans="1:16" ht="12">
      <c r="A28" s="7" t="s">
        <v>26</v>
      </c>
      <c r="B28" s="86">
        <v>5</v>
      </c>
      <c r="C28" s="87">
        <v>7</v>
      </c>
      <c r="D28" s="88">
        <v>4</v>
      </c>
      <c r="E28" s="88">
        <v>3</v>
      </c>
      <c r="F28" s="89">
        <v>6</v>
      </c>
      <c r="G28" s="90">
        <v>530</v>
      </c>
      <c r="H28" s="91">
        <v>524</v>
      </c>
      <c r="I28" s="98">
        <v>511</v>
      </c>
      <c r="J28" s="93">
        <v>485</v>
      </c>
      <c r="K28" s="89">
        <v>435</v>
      </c>
      <c r="L28" s="94">
        <v>9.433962264150942</v>
      </c>
      <c r="M28" s="94">
        <v>13.358778625954198</v>
      </c>
      <c r="N28" s="95">
        <v>7.8277886497064575</v>
      </c>
      <c r="O28" s="96">
        <v>6.185567010309278</v>
      </c>
      <c r="P28" s="97">
        <f t="shared" si="0"/>
        <v>13.793103448275861</v>
      </c>
    </row>
    <row r="29" spans="1:16" ht="12">
      <c r="A29" s="7" t="s">
        <v>27</v>
      </c>
      <c r="B29" s="86">
        <v>4</v>
      </c>
      <c r="C29" s="87">
        <v>9</v>
      </c>
      <c r="D29" s="88">
        <v>3</v>
      </c>
      <c r="E29" s="88">
        <v>6</v>
      </c>
      <c r="F29" s="89">
        <v>0</v>
      </c>
      <c r="G29" s="90">
        <v>726</v>
      </c>
      <c r="H29" s="91">
        <v>776</v>
      </c>
      <c r="I29" s="98">
        <v>696</v>
      </c>
      <c r="J29" s="93">
        <v>667</v>
      </c>
      <c r="K29" s="89">
        <v>609</v>
      </c>
      <c r="L29" s="94">
        <v>5.5096418732782375</v>
      </c>
      <c r="M29" s="94">
        <v>11.597938144329897</v>
      </c>
      <c r="N29" s="95">
        <v>4.310344827586206</v>
      </c>
      <c r="O29" s="96">
        <v>8.995502248875562</v>
      </c>
      <c r="P29" s="97">
        <f t="shared" si="0"/>
        <v>0</v>
      </c>
    </row>
    <row r="30" spans="1:16" ht="12">
      <c r="A30" s="7" t="s">
        <v>28</v>
      </c>
      <c r="B30" s="86">
        <v>11</v>
      </c>
      <c r="C30" s="87">
        <v>12</v>
      </c>
      <c r="D30" s="88">
        <v>9</v>
      </c>
      <c r="E30" s="88">
        <v>8</v>
      </c>
      <c r="F30" s="89">
        <v>9</v>
      </c>
      <c r="G30" s="90">
        <v>1600</v>
      </c>
      <c r="H30" s="91">
        <v>1649</v>
      </c>
      <c r="I30" s="92">
        <v>1584</v>
      </c>
      <c r="J30" s="93">
        <v>1613</v>
      </c>
      <c r="K30" s="89">
        <v>1461</v>
      </c>
      <c r="L30" s="94">
        <v>6.875</v>
      </c>
      <c r="M30" s="94">
        <v>7.277137659187386</v>
      </c>
      <c r="N30" s="95">
        <v>5.681818181818182</v>
      </c>
      <c r="O30" s="96">
        <v>4.9597024178549285</v>
      </c>
      <c r="P30" s="97">
        <f t="shared" si="0"/>
        <v>6.160164271047228</v>
      </c>
    </row>
    <row r="31" spans="1:16" ht="12">
      <c r="A31" s="7" t="s">
        <v>29</v>
      </c>
      <c r="B31" s="86">
        <v>11</v>
      </c>
      <c r="C31" s="87">
        <v>6</v>
      </c>
      <c r="D31" s="88">
        <v>4</v>
      </c>
      <c r="E31" s="88">
        <v>12</v>
      </c>
      <c r="F31" s="89">
        <v>8</v>
      </c>
      <c r="G31" s="90">
        <v>1106</v>
      </c>
      <c r="H31" s="91">
        <v>1151</v>
      </c>
      <c r="I31" s="92">
        <v>1039</v>
      </c>
      <c r="J31" s="93">
        <v>1011</v>
      </c>
      <c r="K31" s="89">
        <v>938</v>
      </c>
      <c r="L31" s="94">
        <v>9.945750452079567</v>
      </c>
      <c r="M31" s="94">
        <v>5.212858384013901</v>
      </c>
      <c r="N31" s="95">
        <v>3.8498556304138596</v>
      </c>
      <c r="O31" s="96">
        <v>11.869436201780417</v>
      </c>
      <c r="P31" s="97">
        <f t="shared" si="0"/>
        <v>8.528784648187633</v>
      </c>
    </row>
    <row r="32" spans="1:16" ht="12">
      <c r="A32" s="7" t="s">
        <v>30</v>
      </c>
      <c r="B32" s="86">
        <v>137</v>
      </c>
      <c r="C32" s="87">
        <v>153</v>
      </c>
      <c r="D32" s="88">
        <v>139</v>
      </c>
      <c r="E32" s="88">
        <v>159</v>
      </c>
      <c r="F32" s="89">
        <v>122</v>
      </c>
      <c r="G32" s="90">
        <v>17520</v>
      </c>
      <c r="H32" s="91">
        <v>18001</v>
      </c>
      <c r="I32" s="92">
        <v>17401</v>
      </c>
      <c r="J32" s="93">
        <v>16729</v>
      </c>
      <c r="K32" s="89">
        <v>16409</v>
      </c>
      <c r="L32" s="94">
        <v>7.819634703196347</v>
      </c>
      <c r="M32" s="94">
        <v>8.499527804010889</v>
      </c>
      <c r="N32" s="95">
        <v>7.9880466639848295</v>
      </c>
      <c r="O32" s="96">
        <v>9.504453344491601</v>
      </c>
      <c r="P32" s="97">
        <f t="shared" si="0"/>
        <v>7.434944237918216</v>
      </c>
    </row>
    <row r="33" spans="1:16" ht="12">
      <c r="A33" s="7" t="s">
        <v>31</v>
      </c>
      <c r="B33" s="86">
        <v>5</v>
      </c>
      <c r="C33" s="87">
        <v>1</v>
      </c>
      <c r="D33" s="88">
        <v>2</v>
      </c>
      <c r="E33" s="88">
        <v>1</v>
      </c>
      <c r="F33" s="89">
        <v>2</v>
      </c>
      <c r="G33" s="90">
        <v>213</v>
      </c>
      <c r="H33" s="91">
        <v>224</v>
      </c>
      <c r="I33" s="98">
        <v>210</v>
      </c>
      <c r="J33" s="93">
        <v>225</v>
      </c>
      <c r="K33" s="89">
        <v>206</v>
      </c>
      <c r="L33" s="94">
        <v>23.474178403755868</v>
      </c>
      <c r="M33" s="94">
        <v>4.464285714285714</v>
      </c>
      <c r="N33" s="95">
        <v>9.523809523809526</v>
      </c>
      <c r="O33" s="96">
        <v>4.444444444444445</v>
      </c>
      <c r="P33" s="97">
        <f t="shared" si="0"/>
        <v>9.70873786407767</v>
      </c>
    </row>
    <row r="34" spans="1:16" ht="12">
      <c r="A34" s="7" t="s">
        <v>32</v>
      </c>
      <c r="B34" s="86">
        <v>6</v>
      </c>
      <c r="C34" s="87">
        <v>13</v>
      </c>
      <c r="D34" s="88">
        <v>11</v>
      </c>
      <c r="E34" s="88">
        <v>6</v>
      </c>
      <c r="F34" s="89">
        <v>11</v>
      </c>
      <c r="G34" s="90">
        <v>1410</v>
      </c>
      <c r="H34" s="91">
        <v>1424</v>
      </c>
      <c r="I34" s="92">
        <v>1373</v>
      </c>
      <c r="J34" s="93">
        <v>1278</v>
      </c>
      <c r="K34" s="89">
        <v>1305</v>
      </c>
      <c r="L34" s="94">
        <v>4.25531914893617</v>
      </c>
      <c r="M34" s="94">
        <v>9.129213483146067</v>
      </c>
      <c r="N34" s="95">
        <v>8.011653313911145</v>
      </c>
      <c r="O34" s="96">
        <v>4.694835680751174</v>
      </c>
      <c r="P34" s="97">
        <f t="shared" si="0"/>
        <v>8.42911877394636</v>
      </c>
    </row>
    <row r="35" spans="1:16" ht="12">
      <c r="A35" s="7" t="s">
        <v>33</v>
      </c>
      <c r="B35" s="86">
        <v>7</v>
      </c>
      <c r="C35" s="87">
        <v>3</v>
      </c>
      <c r="D35" s="88">
        <v>3</v>
      </c>
      <c r="E35" s="88">
        <v>7</v>
      </c>
      <c r="F35" s="89">
        <v>2</v>
      </c>
      <c r="G35" s="90">
        <v>596</v>
      </c>
      <c r="H35" s="91">
        <v>613</v>
      </c>
      <c r="I35" s="98">
        <v>593</v>
      </c>
      <c r="J35" s="93">
        <v>548</v>
      </c>
      <c r="K35" s="89">
        <v>497</v>
      </c>
      <c r="L35" s="94">
        <v>11.74496644295302</v>
      </c>
      <c r="M35" s="94">
        <v>4.893964110929852</v>
      </c>
      <c r="N35" s="95">
        <v>5.059021922428331</v>
      </c>
      <c r="O35" s="96">
        <v>12.773722627737227</v>
      </c>
      <c r="P35" s="97">
        <f t="shared" si="0"/>
        <v>4.024144869215292</v>
      </c>
    </row>
    <row r="36" spans="1:16" ht="12">
      <c r="A36" s="7" t="s">
        <v>34</v>
      </c>
      <c r="B36" s="86">
        <v>1</v>
      </c>
      <c r="C36" s="87">
        <v>0</v>
      </c>
      <c r="D36" s="88">
        <v>0</v>
      </c>
      <c r="E36" s="88">
        <v>3</v>
      </c>
      <c r="F36" s="89">
        <v>1</v>
      </c>
      <c r="G36" s="90">
        <v>176</v>
      </c>
      <c r="H36" s="91">
        <v>156</v>
      </c>
      <c r="I36" s="98">
        <v>171</v>
      </c>
      <c r="J36" s="93">
        <v>155</v>
      </c>
      <c r="K36" s="89">
        <v>127</v>
      </c>
      <c r="L36" s="94">
        <v>5.681818181818182</v>
      </c>
      <c r="M36" s="94">
        <v>0</v>
      </c>
      <c r="N36" s="95">
        <v>0</v>
      </c>
      <c r="O36" s="96">
        <v>19.35483870967742</v>
      </c>
      <c r="P36" s="97">
        <f t="shared" si="0"/>
        <v>7.874015748031496</v>
      </c>
    </row>
    <row r="37" spans="1:16" ht="12">
      <c r="A37" s="7" t="s">
        <v>35</v>
      </c>
      <c r="B37" s="86">
        <v>1</v>
      </c>
      <c r="C37" s="87">
        <v>0</v>
      </c>
      <c r="D37" s="88">
        <v>1</v>
      </c>
      <c r="E37" s="88">
        <v>0</v>
      </c>
      <c r="F37" s="89">
        <v>0</v>
      </c>
      <c r="G37" s="90">
        <v>87</v>
      </c>
      <c r="H37" s="91">
        <v>96</v>
      </c>
      <c r="I37" s="98">
        <v>99</v>
      </c>
      <c r="J37" s="93">
        <v>77</v>
      </c>
      <c r="K37" s="89">
        <v>90</v>
      </c>
      <c r="L37" s="94">
        <v>11.494252873563218</v>
      </c>
      <c r="M37" s="94">
        <v>0</v>
      </c>
      <c r="N37" s="95">
        <v>10.101010101010102</v>
      </c>
      <c r="O37" s="96">
        <v>0</v>
      </c>
      <c r="P37" s="97">
        <f t="shared" si="0"/>
        <v>0</v>
      </c>
    </row>
    <row r="38" spans="1:16" ht="12">
      <c r="A38" s="7" t="s">
        <v>36</v>
      </c>
      <c r="B38" s="86">
        <v>19</v>
      </c>
      <c r="C38" s="87">
        <v>34</v>
      </c>
      <c r="D38" s="88">
        <v>29</v>
      </c>
      <c r="E38" s="88">
        <v>16</v>
      </c>
      <c r="F38" s="89">
        <v>16</v>
      </c>
      <c r="G38" s="90">
        <v>3448</v>
      </c>
      <c r="H38" s="91">
        <v>3568</v>
      </c>
      <c r="I38" s="92">
        <v>3353</v>
      </c>
      <c r="J38" s="93">
        <v>3121</v>
      </c>
      <c r="K38" s="89">
        <v>3123</v>
      </c>
      <c r="L38" s="94">
        <v>5.510440835266821</v>
      </c>
      <c r="M38" s="94">
        <v>9.52914798206278</v>
      </c>
      <c r="N38" s="95">
        <v>8.64897107068297</v>
      </c>
      <c r="O38" s="96">
        <v>5.12656199935918</v>
      </c>
      <c r="P38" s="97">
        <f t="shared" si="0"/>
        <v>5.123278898495037</v>
      </c>
    </row>
    <row r="39" spans="1:16" ht="12">
      <c r="A39" s="7" t="s">
        <v>37</v>
      </c>
      <c r="B39" s="86">
        <v>52</v>
      </c>
      <c r="C39" s="87">
        <v>56</v>
      </c>
      <c r="D39" s="88">
        <v>42</v>
      </c>
      <c r="E39" s="88">
        <v>35</v>
      </c>
      <c r="F39" s="89">
        <v>27</v>
      </c>
      <c r="G39" s="90">
        <v>7497</v>
      </c>
      <c r="H39" s="91">
        <v>7633</v>
      </c>
      <c r="I39" s="92">
        <v>7111</v>
      </c>
      <c r="J39" s="93">
        <v>6596</v>
      </c>
      <c r="K39" s="89">
        <v>6316</v>
      </c>
      <c r="L39" s="94">
        <v>6.936107776443912</v>
      </c>
      <c r="M39" s="94">
        <v>7.336564915498493</v>
      </c>
      <c r="N39" s="95">
        <v>5.906342286598228</v>
      </c>
      <c r="O39" s="96">
        <v>5.306246209824136</v>
      </c>
      <c r="P39" s="97">
        <f t="shared" si="0"/>
        <v>4.274857504749842</v>
      </c>
    </row>
    <row r="40" spans="1:16" ht="12">
      <c r="A40" s="7" t="s">
        <v>38</v>
      </c>
      <c r="B40" s="86">
        <v>27</v>
      </c>
      <c r="C40" s="87">
        <v>30</v>
      </c>
      <c r="D40" s="88">
        <v>24</v>
      </c>
      <c r="E40" s="88">
        <v>24</v>
      </c>
      <c r="F40" s="89">
        <v>29</v>
      </c>
      <c r="G40" s="90">
        <v>3271</v>
      </c>
      <c r="H40" s="91">
        <v>3341</v>
      </c>
      <c r="I40" s="92">
        <v>3192</v>
      </c>
      <c r="J40" s="93">
        <v>3122</v>
      </c>
      <c r="K40" s="89">
        <v>3087</v>
      </c>
      <c r="L40" s="94">
        <v>8.254356465912565</v>
      </c>
      <c r="M40" s="94">
        <v>8.979347500748279</v>
      </c>
      <c r="N40" s="95">
        <v>7.518796992481203</v>
      </c>
      <c r="O40" s="96">
        <v>7.687379884689302</v>
      </c>
      <c r="P40" s="97">
        <f t="shared" si="0"/>
        <v>9.394233884029802</v>
      </c>
    </row>
    <row r="41" spans="1:16" ht="12">
      <c r="A41" s="7" t="s">
        <v>39</v>
      </c>
      <c r="B41" s="86">
        <v>6</v>
      </c>
      <c r="C41" s="87">
        <v>2</v>
      </c>
      <c r="D41" s="88">
        <v>6</v>
      </c>
      <c r="E41" s="88">
        <v>1</v>
      </c>
      <c r="F41" s="89">
        <v>2</v>
      </c>
      <c r="G41" s="90">
        <v>488</v>
      </c>
      <c r="H41" s="91">
        <v>486</v>
      </c>
      <c r="I41" s="98">
        <v>480</v>
      </c>
      <c r="J41" s="93">
        <v>445</v>
      </c>
      <c r="K41" s="89">
        <v>431</v>
      </c>
      <c r="L41" s="94">
        <v>12.295081967213115</v>
      </c>
      <c r="M41" s="94">
        <v>4.11522633744856</v>
      </c>
      <c r="N41" s="95">
        <v>12.5</v>
      </c>
      <c r="O41" s="96">
        <v>2.247191011235955</v>
      </c>
      <c r="P41" s="97">
        <f t="shared" si="0"/>
        <v>4.640371229698376</v>
      </c>
    </row>
    <row r="42" spans="1:16" ht="12">
      <c r="A42" s="7" t="s">
        <v>40</v>
      </c>
      <c r="B42" s="86">
        <v>0</v>
      </c>
      <c r="C42" s="87">
        <v>0</v>
      </c>
      <c r="D42" s="88">
        <v>2</v>
      </c>
      <c r="E42" s="88">
        <v>1</v>
      </c>
      <c r="F42" s="89">
        <v>0</v>
      </c>
      <c r="G42" s="90">
        <v>111</v>
      </c>
      <c r="H42" s="91">
        <v>116</v>
      </c>
      <c r="I42" s="98">
        <v>98</v>
      </c>
      <c r="J42" s="93">
        <v>86</v>
      </c>
      <c r="K42" s="89">
        <v>74</v>
      </c>
      <c r="L42" s="94">
        <v>0</v>
      </c>
      <c r="M42" s="94">
        <v>0</v>
      </c>
      <c r="N42" s="95">
        <v>20.408163265306122</v>
      </c>
      <c r="O42" s="96">
        <v>11.627906976744185</v>
      </c>
      <c r="P42" s="97">
        <f t="shared" si="0"/>
        <v>0</v>
      </c>
    </row>
    <row r="43" spans="1:16" ht="12">
      <c r="A43" s="7" t="s">
        <v>41</v>
      </c>
      <c r="B43" s="86">
        <v>2</v>
      </c>
      <c r="C43" s="87">
        <v>0</v>
      </c>
      <c r="D43" s="88">
        <v>4</v>
      </c>
      <c r="E43" s="88">
        <v>1</v>
      </c>
      <c r="F43" s="89">
        <v>4</v>
      </c>
      <c r="G43" s="90">
        <v>254</v>
      </c>
      <c r="H43" s="91">
        <v>288</v>
      </c>
      <c r="I43" s="98">
        <v>235</v>
      </c>
      <c r="J43" s="93">
        <v>229</v>
      </c>
      <c r="K43" s="89">
        <v>211</v>
      </c>
      <c r="L43" s="94">
        <v>7.874015748031496</v>
      </c>
      <c r="M43" s="94">
        <v>0</v>
      </c>
      <c r="N43" s="95">
        <v>17.02127659574468</v>
      </c>
      <c r="O43" s="96">
        <v>4.366812227074235</v>
      </c>
      <c r="P43" s="97">
        <f t="shared" si="0"/>
        <v>18.95734597156398</v>
      </c>
    </row>
    <row r="44" spans="1:16" ht="12">
      <c r="A44" s="7" t="s">
        <v>42</v>
      </c>
      <c r="B44" s="86">
        <v>26</v>
      </c>
      <c r="C44" s="87">
        <v>36</v>
      </c>
      <c r="D44" s="88">
        <v>31</v>
      </c>
      <c r="E44" s="88">
        <v>36</v>
      </c>
      <c r="F44" s="89">
        <v>23</v>
      </c>
      <c r="G44" s="90">
        <v>4139</v>
      </c>
      <c r="H44" s="91">
        <v>4133</v>
      </c>
      <c r="I44" s="92">
        <v>3885</v>
      </c>
      <c r="J44" s="93">
        <v>3658</v>
      </c>
      <c r="K44" s="89">
        <v>3350</v>
      </c>
      <c r="L44" s="94">
        <v>6.281710558105823</v>
      </c>
      <c r="M44" s="94">
        <v>8.710379869344303</v>
      </c>
      <c r="N44" s="95">
        <v>7.979407979407979</v>
      </c>
      <c r="O44" s="96">
        <v>9.841443411700382</v>
      </c>
      <c r="P44" s="97">
        <f t="shared" si="0"/>
        <v>6.865671641791045</v>
      </c>
    </row>
    <row r="45" spans="1:16" ht="12">
      <c r="A45" s="7" t="s">
        <v>43</v>
      </c>
      <c r="B45" s="86">
        <v>39</v>
      </c>
      <c r="C45" s="87">
        <v>30</v>
      </c>
      <c r="D45" s="88">
        <v>36</v>
      </c>
      <c r="E45" s="88">
        <v>24</v>
      </c>
      <c r="F45" s="89">
        <v>33</v>
      </c>
      <c r="G45" s="90">
        <v>3611</v>
      </c>
      <c r="H45" s="91">
        <v>3696</v>
      </c>
      <c r="I45" s="92">
        <v>3681</v>
      </c>
      <c r="J45" s="93">
        <v>3584</v>
      </c>
      <c r="K45" s="89">
        <v>3399</v>
      </c>
      <c r="L45" s="94">
        <v>10.800332317917475</v>
      </c>
      <c r="M45" s="94">
        <v>8.116883116883116</v>
      </c>
      <c r="N45" s="95">
        <v>9.7799511002445</v>
      </c>
      <c r="O45" s="96">
        <v>6.696428571428571</v>
      </c>
      <c r="P45" s="97">
        <f t="shared" si="0"/>
        <v>9.70873786407767</v>
      </c>
    </row>
    <row r="46" spans="1:16" ht="12">
      <c r="A46" s="7" t="s">
        <v>44</v>
      </c>
      <c r="B46" s="86">
        <v>7</v>
      </c>
      <c r="C46" s="87">
        <v>11</v>
      </c>
      <c r="D46" s="88">
        <v>3</v>
      </c>
      <c r="E46" s="88">
        <v>4</v>
      </c>
      <c r="F46" s="89">
        <v>2</v>
      </c>
      <c r="G46" s="90">
        <v>1399</v>
      </c>
      <c r="H46" s="91">
        <v>1302</v>
      </c>
      <c r="I46" s="92">
        <v>1280</v>
      </c>
      <c r="J46" s="93">
        <v>1163</v>
      </c>
      <c r="K46" s="89">
        <v>1226</v>
      </c>
      <c r="L46" s="94">
        <v>5.003573981415297</v>
      </c>
      <c r="M46" s="94">
        <v>8.448540706605224</v>
      </c>
      <c r="N46" s="95">
        <v>2.34375</v>
      </c>
      <c r="O46" s="96">
        <v>3.4393809114359417</v>
      </c>
      <c r="P46" s="97">
        <f t="shared" si="0"/>
        <v>1.6313213703099512</v>
      </c>
    </row>
    <row r="47" spans="1:16" ht="12">
      <c r="A47" s="7" t="s">
        <v>45</v>
      </c>
      <c r="B47" s="86">
        <v>6</v>
      </c>
      <c r="C47" s="87">
        <v>2</v>
      </c>
      <c r="D47" s="88">
        <v>4</v>
      </c>
      <c r="E47" s="88">
        <v>4</v>
      </c>
      <c r="F47" s="89">
        <v>3</v>
      </c>
      <c r="G47" s="90">
        <v>720</v>
      </c>
      <c r="H47" s="91">
        <v>810</v>
      </c>
      <c r="I47" s="98">
        <v>717</v>
      </c>
      <c r="J47" s="93">
        <v>707</v>
      </c>
      <c r="K47" s="89">
        <v>696</v>
      </c>
      <c r="L47" s="94">
        <v>8.333333333333334</v>
      </c>
      <c r="M47" s="94">
        <v>2.4691358024691357</v>
      </c>
      <c r="N47" s="95">
        <v>5.578800557880055</v>
      </c>
      <c r="O47" s="96">
        <v>5.657708628005658</v>
      </c>
      <c r="P47" s="97">
        <f t="shared" si="0"/>
        <v>4.310344827586206</v>
      </c>
    </row>
    <row r="48" spans="1:16" ht="12">
      <c r="A48" s="7" t="s">
        <v>46</v>
      </c>
      <c r="B48" s="86">
        <v>4</v>
      </c>
      <c r="C48" s="87">
        <v>6</v>
      </c>
      <c r="D48" s="88">
        <v>3</v>
      </c>
      <c r="E48" s="88">
        <v>8</v>
      </c>
      <c r="F48" s="89">
        <v>7</v>
      </c>
      <c r="G48" s="90">
        <v>813</v>
      </c>
      <c r="H48" s="91">
        <v>787</v>
      </c>
      <c r="I48" s="98">
        <v>820</v>
      </c>
      <c r="J48" s="93">
        <v>778</v>
      </c>
      <c r="K48" s="89">
        <v>775</v>
      </c>
      <c r="L48" s="94">
        <v>4.920049200492005</v>
      </c>
      <c r="M48" s="94">
        <v>7.6238881829733165</v>
      </c>
      <c r="N48" s="95">
        <v>3.658536585365854</v>
      </c>
      <c r="O48" s="96">
        <v>10.282776349614394</v>
      </c>
      <c r="P48" s="97">
        <f t="shared" si="0"/>
        <v>9.03225806451613</v>
      </c>
    </row>
    <row r="49" spans="1:16" ht="12">
      <c r="A49" s="7" t="s">
        <v>47</v>
      </c>
      <c r="B49" s="86">
        <v>15</v>
      </c>
      <c r="C49" s="87">
        <v>25</v>
      </c>
      <c r="D49" s="88">
        <v>23</v>
      </c>
      <c r="E49" s="88">
        <v>20</v>
      </c>
      <c r="F49" s="89">
        <v>17</v>
      </c>
      <c r="G49" s="90">
        <v>2788</v>
      </c>
      <c r="H49" s="91">
        <v>2785</v>
      </c>
      <c r="I49" s="92">
        <v>2639</v>
      </c>
      <c r="J49" s="93">
        <v>2651</v>
      </c>
      <c r="K49" s="89">
        <v>2531</v>
      </c>
      <c r="L49" s="94">
        <v>5.380200860832138</v>
      </c>
      <c r="M49" s="94">
        <v>8.976660682226212</v>
      </c>
      <c r="N49" s="95">
        <v>8.715422508525956</v>
      </c>
      <c r="O49" s="96">
        <v>7.544322897019992</v>
      </c>
      <c r="P49" s="97">
        <f t="shared" si="0"/>
        <v>6.7167127617542475</v>
      </c>
    </row>
    <row r="50" spans="1:16" ht="12">
      <c r="A50" s="7" t="s">
        <v>48</v>
      </c>
      <c r="B50" s="86">
        <v>3</v>
      </c>
      <c r="C50" s="87">
        <v>4</v>
      </c>
      <c r="D50" s="88">
        <v>4</v>
      </c>
      <c r="E50" s="88">
        <v>2</v>
      </c>
      <c r="F50" s="89">
        <v>6</v>
      </c>
      <c r="G50" s="90">
        <v>623</v>
      </c>
      <c r="H50" s="91">
        <v>642</v>
      </c>
      <c r="I50" s="98">
        <v>532</v>
      </c>
      <c r="J50" s="93">
        <v>564</v>
      </c>
      <c r="K50" s="89">
        <v>549</v>
      </c>
      <c r="L50" s="94">
        <v>4.815409309791332</v>
      </c>
      <c r="M50" s="94">
        <v>6.230529595015576</v>
      </c>
      <c r="N50" s="95">
        <v>7.518796992481203</v>
      </c>
      <c r="O50" s="96">
        <v>3.5460992907801416</v>
      </c>
      <c r="P50" s="97">
        <f t="shared" si="0"/>
        <v>10.92896174863388</v>
      </c>
    </row>
    <row r="51" spans="1:16" ht="12">
      <c r="A51" s="7" t="s">
        <v>49</v>
      </c>
      <c r="B51" s="86">
        <v>144</v>
      </c>
      <c r="C51" s="87">
        <v>120</v>
      </c>
      <c r="D51" s="88">
        <v>150</v>
      </c>
      <c r="E51" s="88">
        <v>94</v>
      </c>
      <c r="F51" s="89">
        <v>117</v>
      </c>
      <c r="G51" s="90">
        <v>16966</v>
      </c>
      <c r="H51" s="91">
        <v>16858</v>
      </c>
      <c r="I51" s="92">
        <v>16568</v>
      </c>
      <c r="J51" s="93">
        <v>15393</v>
      </c>
      <c r="K51" s="89">
        <v>15186</v>
      </c>
      <c r="L51" s="94">
        <v>8.487563362018154</v>
      </c>
      <c r="M51" s="94">
        <v>7.118282121248073</v>
      </c>
      <c r="N51" s="95">
        <v>9.053597295992274</v>
      </c>
      <c r="O51" s="96">
        <v>6.10667186383421</v>
      </c>
      <c r="P51" s="97">
        <f t="shared" si="0"/>
        <v>7.704464638482813</v>
      </c>
    </row>
    <row r="52" spans="1:16" ht="12">
      <c r="A52" s="7" t="s">
        <v>50</v>
      </c>
      <c r="B52" s="86">
        <v>32</v>
      </c>
      <c r="C52" s="87">
        <v>30</v>
      </c>
      <c r="D52" s="88">
        <v>43</v>
      </c>
      <c r="E52" s="88">
        <v>24</v>
      </c>
      <c r="F52" s="89">
        <v>22</v>
      </c>
      <c r="G52" s="90">
        <v>3959</v>
      </c>
      <c r="H52" s="91">
        <v>4219</v>
      </c>
      <c r="I52" s="92">
        <v>4046</v>
      </c>
      <c r="J52" s="93">
        <v>3863</v>
      </c>
      <c r="K52" s="89">
        <v>3709</v>
      </c>
      <c r="L52" s="94">
        <v>8.082849204344532</v>
      </c>
      <c r="M52" s="94">
        <v>7.11068973690448</v>
      </c>
      <c r="N52" s="95">
        <v>10.627780523974296</v>
      </c>
      <c r="O52" s="96">
        <v>6.212787988609889</v>
      </c>
      <c r="P52" s="97">
        <f t="shared" si="0"/>
        <v>5.931517929361013</v>
      </c>
    </row>
    <row r="53" spans="1:16" ht="12">
      <c r="A53" s="7" t="s">
        <v>51</v>
      </c>
      <c r="B53" s="86">
        <v>87</v>
      </c>
      <c r="C53" s="87">
        <v>102</v>
      </c>
      <c r="D53" s="88">
        <v>84</v>
      </c>
      <c r="E53" s="88">
        <v>87</v>
      </c>
      <c r="F53" s="89">
        <v>77</v>
      </c>
      <c r="G53" s="90">
        <v>15702</v>
      </c>
      <c r="H53" s="91">
        <v>15689</v>
      </c>
      <c r="I53" s="92">
        <v>15246</v>
      </c>
      <c r="J53" s="93">
        <v>14177</v>
      </c>
      <c r="K53" s="89">
        <v>13822</v>
      </c>
      <c r="L53" s="94">
        <v>5.54069545280856</v>
      </c>
      <c r="M53" s="94">
        <v>6.501370386895277</v>
      </c>
      <c r="N53" s="95">
        <v>5.5096418732782375</v>
      </c>
      <c r="O53" s="96">
        <v>6.136700289200818</v>
      </c>
      <c r="P53" s="97">
        <f t="shared" si="0"/>
        <v>5.570829113008248</v>
      </c>
    </row>
    <row r="54" spans="1:16" ht="12">
      <c r="A54" s="7" t="s">
        <v>52</v>
      </c>
      <c r="B54" s="86">
        <v>35</v>
      </c>
      <c r="C54" s="87">
        <v>33</v>
      </c>
      <c r="D54" s="88">
        <v>32</v>
      </c>
      <c r="E54" s="88">
        <v>26</v>
      </c>
      <c r="F54" s="89">
        <v>30</v>
      </c>
      <c r="G54" s="90">
        <v>5237</v>
      </c>
      <c r="H54" s="91">
        <v>5528</v>
      </c>
      <c r="I54" s="92">
        <v>5303</v>
      </c>
      <c r="J54" s="93">
        <v>4945</v>
      </c>
      <c r="K54" s="89">
        <v>4802</v>
      </c>
      <c r="L54" s="94">
        <v>6.683215581439756</v>
      </c>
      <c r="M54" s="94">
        <v>5.969609261939218</v>
      </c>
      <c r="N54" s="95">
        <v>6.034320196115406</v>
      </c>
      <c r="O54" s="96">
        <v>5.257836198179979</v>
      </c>
      <c r="P54" s="97">
        <f t="shared" si="0"/>
        <v>6.247396917950854</v>
      </c>
    </row>
    <row r="55" spans="1:16" ht="12">
      <c r="A55" s="7" t="s">
        <v>53</v>
      </c>
      <c r="B55" s="86">
        <v>82</v>
      </c>
      <c r="C55" s="87">
        <v>69</v>
      </c>
      <c r="D55" s="88">
        <v>85</v>
      </c>
      <c r="E55" s="88">
        <v>73</v>
      </c>
      <c r="F55" s="89">
        <v>73</v>
      </c>
      <c r="G55" s="90">
        <v>9541</v>
      </c>
      <c r="H55" s="91">
        <v>9397</v>
      </c>
      <c r="I55" s="92">
        <v>9141</v>
      </c>
      <c r="J55" s="93">
        <v>8772</v>
      </c>
      <c r="K55" s="89">
        <v>8469</v>
      </c>
      <c r="L55" s="94">
        <v>8.59448695105335</v>
      </c>
      <c r="M55" s="94">
        <v>7.342768968819836</v>
      </c>
      <c r="N55" s="95">
        <v>9.29876381139919</v>
      </c>
      <c r="O55" s="96">
        <v>8.321933424532604</v>
      </c>
      <c r="P55" s="97">
        <f t="shared" si="0"/>
        <v>8.619671744007558</v>
      </c>
    </row>
    <row r="56" spans="1:16" ht="12">
      <c r="A56" s="7" t="s">
        <v>54</v>
      </c>
      <c r="B56" s="86">
        <v>55</v>
      </c>
      <c r="C56" s="87">
        <v>75</v>
      </c>
      <c r="D56" s="88">
        <v>59</v>
      </c>
      <c r="E56" s="88">
        <v>62</v>
      </c>
      <c r="F56" s="89">
        <v>55</v>
      </c>
      <c r="G56" s="90">
        <v>8290</v>
      </c>
      <c r="H56" s="91">
        <v>8543</v>
      </c>
      <c r="I56" s="92">
        <v>7904</v>
      </c>
      <c r="J56" s="93">
        <v>7735</v>
      </c>
      <c r="K56" s="89">
        <v>7416</v>
      </c>
      <c r="L56" s="94">
        <v>6.634499396863691</v>
      </c>
      <c r="M56" s="94">
        <v>8.779117406063445</v>
      </c>
      <c r="N56" s="95">
        <v>7.4645748987854255</v>
      </c>
      <c r="O56" s="96">
        <v>8.015513897866839</v>
      </c>
      <c r="P56" s="97">
        <f t="shared" si="0"/>
        <v>7.416396979503776</v>
      </c>
    </row>
    <row r="57" spans="1:16" ht="12">
      <c r="A57" s="7" t="s">
        <v>55</v>
      </c>
      <c r="B57" s="86">
        <v>11</v>
      </c>
      <c r="C57" s="87">
        <v>5</v>
      </c>
      <c r="D57" s="88">
        <v>8</v>
      </c>
      <c r="E57" s="88">
        <v>10</v>
      </c>
      <c r="F57" s="89">
        <v>4</v>
      </c>
      <c r="G57" s="90">
        <v>1072</v>
      </c>
      <c r="H57" s="91">
        <v>1077</v>
      </c>
      <c r="I57" s="92">
        <v>1009</v>
      </c>
      <c r="J57" s="93">
        <v>971</v>
      </c>
      <c r="K57" s="89">
        <v>896</v>
      </c>
      <c r="L57" s="94">
        <v>10.261194029850746</v>
      </c>
      <c r="M57" s="94">
        <v>4.642525533890436</v>
      </c>
      <c r="N57" s="95">
        <v>7.928642220019821</v>
      </c>
      <c r="O57" s="96">
        <v>10.298661174047375</v>
      </c>
      <c r="P57" s="97">
        <f t="shared" si="0"/>
        <v>4.464285714285714</v>
      </c>
    </row>
    <row r="58" spans="1:16" ht="12">
      <c r="A58" s="7" t="s">
        <v>56</v>
      </c>
      <c r="B58" s="86">
        <v>5</v>
      </c>
      <c r="C58" s="87">
        <v>10</v>
      </c>
      <c r="D58" s="88">
        <v>11</v>
      </c>
      <c r="E58" s="88">
        <v>10</v>
      </c>
      <c r="F58" s="89">
        <v>8</v>
      </c>
      <c r="G58" s="90">
        <v>1770</v>
      </c>
      <c r="H58" s="91">
        <v>1853</v>
      </c>
      <c r="I58" s="92">
        <v>1778</v>
      </c>
      <c r="J58" s="93">
        <v>1791</v>
      </c>
      <c r="K58" s="89">
        <v>1815</v>
      </c>
      <c r="L58" s="94">
        <v>2.824858757062147</v>
      </c>
      <c r="M58" s="94">
        <v>5.396654074473826</v>
      </c>
      <c r="N58" s="95">
        <v>6.186726659167604</v>
      </c>
      <c r="O58" s="96">
        <v>5.583472920156337</v>
      </c>
      <c r="P58" s="97">
        <f t="shared" si="0"/>
        <v>4.407713498622589</v>
      </c>
    </row>
    <row r="59" spans="1:16" ht="12">
      <c r="A59" s="7" t="s">
        <v>57</v>
      </c>
      <c r="B59" s="86">
        <v>27</v>
      </c>
      <c r="C59" s="87">
        <v>24</v>
      </c>
      <c r="D59" s="88">
        <v>22</v>
      </c>
      <c r="E59" s="88">
        <v>22</v>
      </c>
      <c r="F59" s="89">
        <v>22</v>
      </c>
      <c r="G59" s="90">
        <v>3534</v>
      </c>
      <c r="H59" s="91">
        <v>3623</v>
      </c>
      <c r="I59" s="92">
        <v>3363</v>
      </c>
      <c r="J59" s="93">
        <v>3142</v>
      </c>
      <c r="K59" s="89">
        <v>3076</v>
      </c>
      <c r="L59" s="94">
        <v>7.6400679117147705</v>
      </c>
      <c r="M59" s="94">
        <v>6.624344465912227</v>
      </c>
      <c r="N59" s="95">
        <v>6.541778174249183</v>
      </c>
      <c r="O59" s="96">
        <v>7.001909611712286</v>
      </c>
      <c r="P59" s="97">
        <f t="shared" si="0"/>
        <v>7.152145643693108</v>
      </c>
    </row>
    <row r="60" spans="1:16" ht="12">
      <c r="A60" s="7" t="s">
        <v>58</v>
      </c>
      <c r="B60" s="86">
        <v>17</v>
      </c>
      <c r="C60" s="87">
        <v>14</v>
      </c>
      <c r="D60" s="88">
        <v>9</v>
      </c>
      <c r="E60" s="88">
        <v>7</v>
      </c>
      <c r="F60" s="89">
        <v>8</v>
      </c>
      <c r="G60" s="90">
        <v>1863</v>
      </c>
      <c r="H60" s="91">
        <v>1886</v>
      </c>
      <c r="I60" s="92">
        <v>1847</v>
      </c>
      <c r="J60" s="93">
        <v>1835</v>
      </c>
      <c r="K60" s="89">
        <v>1713</v>
      </c>
      <c r="L60" s="94">
        <v>9.12506709608159</v>
      </c>
      <c r="M60" s="94">
        <v>7.423117709437964</v>
      </c>
      <c r="N60" s="95">
        <v>4.872766648619383</v>
      </c>
      <c r="O60" s="96">
        <v>3.8147138964577656</v>
      </c>
      <c r="P60" s="97">
        <f t="shared" si="0"/>
        <v>4.670169293636894</v>
      </c>
    </row>
    <row r="61" spans="1:16" ht="12">
      <c r="A61" s="7" t="s">
        <v>59</v>
      </c>
      <c r="B61" s="86">
        <v>13</v>
      </c>
      <c r="C61" s="87">
        <v>8</v>
      </c>
      <c r="D61" s="88">
        <v>14</v>
      </c>
      <c r="E61" s="88">
        <v>17</v>
      </c>
      <c r="F61" s="89">
        <v>14</v>
      </c>
      <c r="G61" s="90">
        <v>3163</v>
      </c>
      <c r="H61" s="91">
        <v>3298</v>
      </c>
      <c r="I61" s="92">
        <v>3029</v>
      </c>
      <c r="J61" s="93">
        <v>2931</v>
      </c>
      <c r="K61" s="89">
        <v>2817</v>
      </c>
      <c r="L61" s="94">
        <v>4.110022130888397</v>
      </c>
      <c r="M61" s="94">
        <v>2.4257125530624624</v>
      </c>
      <c r="N61" s="95">
        <v>4.62198745460548</v>
      </c>
      <c r="O61" s="96">
        <v>5.8000682360968945</v>
      </c>
      <c r="P61" s="97">
        <f t="shared" si="0"/>
        <v>4.969826056088037</v>
      </c>
    </row>
    <row r="62" spans="1:16" ht="12">
      <c r="A62" s="7" t="s">
        <v>60</v>
      </c>
      <c r="B62" s="86">
        <v>33</v>
      </c>
      <c r="C62" s="87">
        <v>28</v>
      </c>
      <c r="D62" s="88">
        <v>29</v>
      </c>
      <c r="E62" s="88">
        <v>31</v>
      </c>
      <c r="F62" s="89">
        <v>34</v>
      </c>
      <c r="G62" s="90">
        <v>4821</v>
      </c>
      <c r="H62" s="91">
        <v>4772</v>
      </c>
      <c r="I62" s="92">
        <v>4643</v>
      </c>
      <c r="J62" s="93">
        <v>4470</v>
      </c>
      <c r="K62" s="89">
        <v>4373</v>
      </c>
      <c r="L62" s="94">
        <v>6.845052893590542</v>
      </c>
      <c r="M62" s="94">
        <v>5.86756077116513</v>
      </c>
      <c r="N62" s="95">
        <v>6.24596166271807</v>
      </c>
      <c r="O62" s="96">
        <v>6.935123042505593</v>
      </c>
      <c r="P62" s="97">
        <f t="shared" si="0"/>
        <v>7.774982849302539</v>
      </c>
    </row>
    <row r="63" spans="1:16" ht="12">
      <c r="A63" s="7" t="s">
        <v>61</v>
      </c>
      <c r="B63" s="86">
        <v>3</v>
      </c>
      <c r="C63" s="87">
        <v>2</v>
      </c>
      <c r="D63" s="88">
        <v>4</v>
      </c>
      <c r="E63" s="88">
        <v>4</v>
      </c>
      <c r="F63" s="89">
        <v>2</v>
      </c>
      <c r="G63" s="90">
        <v>523</v>
      </c>
      <c r="H63" s="91">
        <v>531</v>
      </c>
      <c r="I63" s="98">
        <v>521</v>
      </c>
      <c r="J63" s="93">
        <v>483</v>
      </c>
      <c r="K63" s="89">
        <v>445</v>
      </c>
      <c r="L63" s="94">
        <v>5.736137667304016</v>
      </c>
      <c r="M63" s="94">
        <v>3.766478342749529</v>
      </c>
      <c r="N63" s="95">
        <v>7.677543186180422</v>
      </c>
      <c r="O63" s="96">
        <v>8.281573498964804</v>
      </c>
      <c r="P63" s="97">
        <f t="shared" si="0"/>
        <v>4.49438202247191</v>
      </c>
    </row>
    <row r="64" spans="1:16" ht="12">
      <c r="A64" s="7" t="s">
        <v>62</v>
      </c>
      <c r="B64" s="86">
        <v>5</v>
      </c>
      <c r="C64" s="87">
        <v>7</v>
      </c>
      <c r="D64" s="88">
        <v>9</v>
      </c>
      <c r="E64" s="88">
        <v>3</v>
      </c>
      <c r="F64" s="89">
        <v>5</v>
      </c>
      <c r="G64" s="90">
        <v>500</v>
      </c>
      <c r="H64" s="91">
        <v>533</v>
      </c>
      <c r="I64" s="98">
        <v>544</v>
      </c>
      <c r="J64" s="93">
        <v>484</v>
      </c>
      <c r="K64" s="89">
        <v>507</v>
      </c>
      <c r="L64" s="94">
        <v>10</v>
      </c>
      <c r="M64" s="94">
        <v>13.133208255159476</v>
      </c>
      <c r="N64" s="95">
        <v>16.544117647058822</v>
      </c>
      <c r="O64" s="96">
        <v>6.198347107438017</v>
      </c>
      <c r="P64" s="97">
        <f t="shared" si="0"/>
        <v>9.861932938856016</v>
      </c>
    </row>
    <row r="65" spans="1:16" ht="12">
      <c r="A65" s="7" t="s">
        <v>63</v>
      </c>
      <c r="B65" s="86">
        <v>3</v>
      </c>
      <c r="C65" s="87">
        <v>2</v>
      </c>
      <c r="D65" s="88">
        <v>3</v>
      </c>
      <c r="E65" s="88">
        <v>2</v>
      </c>
      <c r="F65" s="89">
        <v>5</v>
      </c>
      <c r="G65" s="90">
        <v>262</v>
      </c>
      <c r="H65" s="91">
        <v>274</v>
      </c>
      <c r="I65" s="98">
        <v>299</v>
      </c>
      <c r="J65" s="93">
        <v>285</v>
      </c>
      <c r="K65" s="89">
        <v>271</v>
      </c>
      <c r="L65" s="94">
        <v>11.450381679389313</v>
      </c>
      <c r="M65" s="94">
        <v>7.299270072992701</v>
      </c>
      <c r="N65" s="95">
        <v>10.033444816053512</v>
      </c>
      <c r="O65" s="96">
        <v>7.017543859649123</v>
      </c>
      <c r="P65" s="97">
        <f t="shared" si="0"/>
        <v>18.45018450184502</v>
      </c>
    </row>
    <row r="66" spans="1:16" ht="12">
      <c r="A66" s="7" t="s">
        <v>64</v>
      </c>
      <c r="B66" s="86">
        <v>0</v>
      </c>
      <c r="C66" s="87">
        <v>4</v>
      </c>
      <c r="D66" s="88">
        <v>2</v>
      </c>
      <c r="E66" s="88">
        <v>0</v>
      </c>
      <c r="F66" s="89">
        <v>0</v>
      </c>
      <c r="G66" s="90">
        <v>171</v>
      </c>
      <c r="H66" s="91">
        <v>176</v>
      </c>
      <c r="I66" s="98">
        <v>187</v>
      </c>
      <c r="J66" s="93">
        <v>155</v>
      </c>
      <c r="K66" s="89">
        <v>175</v>
      </c>
      <c r="L66" s="94">
        <v>0</v>
      </c>
      <c r="M66" s="94">
        <v>22.727272727272727</v>
      </c>
      <c r="N66" s="95">
        <v>10.695187165775401</v>
      </c>
      <c r="O66" s="96">
        <v>0</v>
      </c>
      <c r="P66" s="97">
        <f t="shared" si="0"/>
        <v>0</v>
      </c>
    </row>
    <row r="67" spans="1:16" ht="12">
      <c r="A67" s="7" t="s">
        <v>65</v>
      </c>
      <c r="B67" s="86">
        <v>36</v>
      </c>
      <c r="C67" s="87">
        <v>43</v>
      </c>
      <c r="D67" s="88">
        <v>51</v>
      </c>
      <c r="E67" s="88">
        <v>27</v>
      </c>
      <c r="F67" s="89">
        <v>31</v>
      </c>
      <c r="G67" s="90">
        <v>5263</v>
      </c>
      <c r="H67" s="91">
        <v>5417</v>
      </c>
      <c r="I67" s="92">
        <v>5257</v>
      </c>
      <c r="J67" s="93">
        <v>5099</v>
      </c>
      <c r="K67" s="89">
        <v>4714</v>
      </c>
      <c r="L67" s="94">
        <v>6.840205206156185</v>
      </c>
      <c r="M67" s="94">
        <v>7.937973047812442</v>
      </c>
      <c r="N67" s="95">
        <v>9.70135058017881</v>
      </c>
      <c r="O67" s="96">
        <v>5.295155912924103</v>
      </c>
      <c r="P67" s="97">
        <f t="shared" si="0"/>
        <v>6.576156130674586</v>
      </c>
    </row>
    <row r="68" spans="1:16" ht="12">
      <c r="A68" s="7" t="s">
        <v>66</v>
      </c>
      <c r="B68" s="86">
        <v>1</v>
      </c>
      <c r="C68" s="87">
        <v>1</v>
      </c>
      <c r="D68" s="88">
        <v>4</v>
      </c>
      <c r="E68" s="88">
        <v>4</v>
      </c>
      <c r="F68" s="89">
        <v>2</v>
      </c>
      <c r="G68" s="90">
        <v>307</v>
      </c>
      <c r="H68" s="91">
        <v>289</v>
      </c>
      <c r="I68" s="98">
        <v>354</v>
      </c>
      <c r="J68" s="93">
        <v>317</v>
      </c>
      <c r="K68" s="89">
        <v>327</v>
      </c>
      <c r="L68" s="94">
        <v>3.257328990228013</v>
      </c>
      <c r="M68" s="94">
        <v>3.4602076124567476</v>
      </c>
      <c r="N68" s="95">
        <v>11.299435028248588</v>
      </c>
      <c r="O68" s="96">
        <v>12.618296529968454</v>
      </c>
      <c r="P68" s="97">
        <f t="shared" si="0"/>
        <v>6.116207951070336</v>
      </c>
    </row>
    <row r="69" spans="1:16" ht="12">
      <c r="A69" s="7" t="s">
        <v>67</v>
      </c>
      <c r="B69" s="86">
        <v>7</v>
      </c>
      <c r="C69" s="87">
        <v>3</v>
      </c>
      <c r="D69" s="88">
        <v>6</v>
      </c>
      <c r="E69" s="88">
        <v>6</v>
      </c>
      <c r="F69" s="89">
        <v>4</v>
      </c>
      <c r="G69" s="90">
        <v>693</v>
      </c>
      <c r="H69" s="91">
        <v>654</v>
      </c>
      <c r="I69" s="98">
        <v>743</v>
      </c>
      <c r="J69" s="93">
        <v>659</v>
      </c>
      <c r="K69" s="89">
        <v>621</v>
      </c>
      <c r="L69" s="94">
        <v>10.101010101010102</v>
      </c>
      <c r="M69" s="94">
        <v>4.587155963302752</v>
      </c>
      <c r="N69" s="95">
        <v>8.075370121130552</v>
      </c>
      <c r="O69" s="96">
        <v>9.104704097116844</v>
      </c>
      <c r="P69" s="97">
        <f>+(F69/K69)*1000</f>
        <v>6.4412238325281805</v>
      </c>
    </row>
    <row r="70" spans="1:16" ht="12">
      <c r="A70" s="7" t="s">
        <v>68</v>
      </c>
      <c r="B70" s="99">
        <v>1</v>
      </c>
      <c r="C70" s="87">
        <v>0</v>
      </c>
      <c r="D70" s="88">
        <v>2</v>
      </c>
      <c r="E70" s="88">
        <v>2</v>
      </c>
      <c r="F70" s="89">
        <v>1</v>
      </c>
      <c r="G70" s="90">
        <v>261</v>
      </c>
      <c r="H70" s="91">
        <v>282</v>
      </c>
      <c r="I70" s="100">
        <v>288</v>
      </c>
      <c r="J70" s="93">
        <v>263</v>
      </c>
      <c r="K70" s="89">
        <v>245</v>
      </c>
      <c r="L70" s="94">
        <v>3.8314176245210727</v>
      </c>
      <c r="M70" s="94">
        <v>0</v>
      </c>
      <c r="N70" s="95">
        <v>6.944444444444444</v>
      </c>
      <c r="O70" s="96">
        <v>7.604562737642586</v>
      </c>
      <c r="P70" s="97">
        <f>+(F70/K70)*1000</f>
        <v>4.081632653061225</v>
      </c>
    </row>
    <row r="71" spans="15:16" ht="10.5" customHeight="1">
      <c r="O71" s="5"/>
      <c r="P71" s="5"/>
    </row>
    <row r="72" spans="1:16" ht="14.25" customHeight="1">
      <c r="A72" s="24" t="s">
        <v>77</v>
      </c>
      <c r="O72" s="5"/>
      <c r="P72" s="5"/>
    </row>
    <row r="73" spans="1:16" ht="12.75">
      <c r="A73" s="24" t="s">
        <v>78</v>
      </c>
      <c r="O73" s="5"/>
      <c r="P73" s="5"/>
    </row>
    <row r="74" spans="1:16" ht="10.5" customHeight="1">
      <c r="A74" s="24"/>
      <c r="O74" s="5"/>
      <c r="P74" s="5"/>
    </row>
    <row r="75" spans="15:16" ht="10.5" customHeight="1">
      <c r="O75" s="5"/>
      <c r="P75" s="5"/>
    </row>
    <row r="76" spans="1:16" ht="10.5" customHeight="1">
      <c r="A76" s="24"/>
      <c r="O76" s="5"/>
      <c r="P76" s="5"/>
    </row>
    <row r="77" spans="15:16" ht="12">
      <c r="O77" s="5"/>
      <c r="P77" s="5"/>
    </row>
    <row r="78" spans="15:16" ht="12">
      <c r="O78" s="5"/>
      <c r="P78" s="5"/>
    </row>
    <row r="79" spans="15:16" ht="12">
      <c r="O79" s="5"/>
      <c r="P79" s="5"/>
    </row>
    <row r="80" spans="15:16" ht="12">
      <c r="O80" s="5"/>
      <c r="P80" s="5"/>
    </row>
    <row r="81" spans="15:16" ht="12">
      <c r="O81" s="5"/>
      <c r="P81" s="5"/>
    </row>
    <row r="82" spans="15:16" ht="12">
      <c r="O82" s="5"/>
      <c r="P82" s="5"/>
    </row>
    <row r="83" spans="15:16" ht="12">
      <c r="O83" s="5"/>
      <c r="P83" s="5"/>
    </row>
    <row r="84" spans="15:16" ht="12">
      <c r="O84" s="5"/>
      <c r="P84" s="5"/>
    </row>
    <row r="85" spans="15:16" ht="12">
      <c r="O85" s="5"/>
      <c r="P85" s="5"/>
    </row>
    <row r="86" spans="15:16" ht="12">
      <c r="O86" s="5"/>
      <c r="P86" s="5"/>
    </row>
    <row r="87" spans="15:16" ht="12">
      <c r="O87" s="5"/>
      <c r="P87" s="5"/>
    </row>
    <row r="88" spans="15:16" ht="12">
      <c r="O88" s="5"/>
      <c r="P88" s="5"/>
    </row>
    <row r="89" spans="15:16" ht="12">
      <c r="O89" s="5"/>
      <c r="P89" s="5"/>
    </row>
    <row r="90" spans="15:16" ht="12">
      <c r="O90" s="5"/>
      <c r="P90" s="5"/>
    </row>
    <row r="91" spans="15:16" ht="12">
      <c r="O91" s="5"/>
      <c r="P91" s="5"/>
    </row>
    <row r="92" spans="15:16" ht="12">
      <c r="O92" s="5"/>
      <c r="P92" s="5"/>
    </row>
    <row r="93" spans="15:16" ht="12">
      <c r="O93" s="5"/>
      <c r="P93" s="5"/>
    </row>
    <row r="94" spans="15:16" ht="12">
      <c r="O94" s="5"/>
      <c r="P94" s="5"/>
    </row>
    <row r="95" spans="15:16" ht="12">
      <c r="O95" s="5"/>
      <c r="P95" s="5"/>
    </row>
    <row r="96" spans="15:16" ht="12">
      <c r="O96" s="5"/>
      <c r="P96" s="5"/>
    </row>
    <row r="97" spans="15:16" ht="12">
      <c r="O97" s="5"/>
      <c r="P97" s="5"/>
    </row>
    <row r="98" spans="15:16" ht="12">
      <c r="O98" s="5"/>
      <c r="P98" s="5"/>
    </row>
    <row r="99" spans="15:16" ht="12">
      <c r="O99" s="5"/>
      <c r="P99" s="5"/>
    </row>
    <row r="100" spans="15:16" ht="12">
      <c r="O100" s="5"/>
      <c r="P100" s="5"/>
    </row>
    <row r="101" spans="15:16" ht="12">
      <c r="O101" s="5"/>
      <c r="P101" s="5"/>
    </row>
    <row r="102" spans="15:16" ht="12">
      <c r="O102" s="5"/>
      <c r="P102" s="5"/>
    </row>
    <row r="103" spans="15:16" ht="12">
      <c r="O103" s="5"/>
      <c r="P103" s="5"/>
    </row>
    <row r="104" spans="15:16" ht="12">
      <c r="O104" s="5"/>
      <c r="P104" s="5"/>
    </row>
    <row r="105" spans="15:16" ht="12">
      <c r="O105" s="5"/>
      <c r="P105" s="5"/>
    </row>
    <row r="106" spans="15:16" ht="12">
      <c r="O106" s="5"/>
      <c r="P106" s="5"/>
    </row>
    <row r="107" spans="15:16" ht="12">
      <c r="O107" s="5"/>
      <c r="P107" s="5"/>
    </row>
    <row r="108" spans="15:16" ht="12">
      <c r="O108" s="5"/>
      <c r="P108" s="5"/>
    </row>
    <row r="109" spans="15:16" ht="12">
      <c r="O109" s="5"/>
      <c r="P109" s="5"/>
    </row>
    <row r="110" spans="15:16" ht="12">
      <c r="O110" s="5"/>
      <c r="P110" s="5"/>
    </row>
    <row r="111" spans="15:16" ht="12">
      <c r="O111" s="5"/>
      <c r="P111" s="5"/>
    </row>
    <row r="112" spans="15:16" ht="12">
      <c r="O112" s="5"/>
      <c r="P112" s="5"/>
    </row>
    <row r="113" spans="15:16" ht="12">
      <c r="O113" s="5"/>
      <c r="P113" s="5"/>
    </row>
    <row r="114" spans="15:16" ht="12">
      <c r="O114" s="5"/>
      <c r="P114" s="5"/>
    </row>
    <row r="115" spans="15:16" ht="12">
      <c r="O115" s="5"/>
      <c r="P115" s="5"/>
    </row>
    <row r="116" spans="15:16" ht="12">
      <c r="O116" s="5"/>
      <c r="P116" s="5"/>
    </row>
    <row r="117" spans="15:16" ht="12">
      <c r="O117" s="5"/>
      <c r="P117" s="5"/>
    </row>
    <row r="118" spans="15:16" ht="12">
      <c r="O118" s="5"/>
      <c r="P118" s="5"/>
    </row>
    <row r="119" spans="15:16" ht="12">
      <c r="O119" s="5"/>
      <c r="P119" s="5"/>
    </row>
    <row r="120" spans="15:16" ht="12">
      <c r="O120" s="5"/>
      <c r="P120" s="5"/>
    </row>
    <row r="121" spans="15:16" ht="12">
      <c r="O121" s="5"/>
      <c r="P121" s="5"/>
    </row>
    <row r="122" spans="15:16" ht="12">
      <c r="O122" s="5"/>
      <c r="P122" s="5"/>
    </row>
    <row r="123" spans="15:16" ht="12">
      <c r="O123" s="5"/>
      <c r="P123" s="5"/>
    </row>
    <row r="124" spans="15:16" ht="12">
      <c r="O124" s="5"/>
      <c r="P124" s="5"/>
    </row>
    <row r="125" spans="15:16" ht="12">
      <c r="O125" s="5"/>
      <c r="P125" s="5"/>
    </row>
    <row r="126" spans="15:16" ht="12">
      <c r="O126" s="5"/>
      <c r="P126" s="5"/>
    </row>
    <row r="127" spans="15:16" ht="12">
      <c r="O127" s="5"/>
      <c r="P127" s="5"/>
    </row>
    <row r="128" spans="15:16" ht="12">
      <c r="O128" s="5"/>
      <c r="P128" s="5"/>
    </row>
    <row r="129" spans="15:16" ht="12">
      <c r="O129" s="5"/>
      <c r="P129" s="5"/>
    </row>
    <row r="130" spans="15:16" ht="12">
      <c r="O130" s="5"/>
      <c r="P130" s="5"/>
    </row>
    <row r="131" spans="15:16" ht="12">
      <c r="O131" s="5"/>
      <c r="P131" s="5"/>
    </row>
    <row r="132" spans="15:16" ht="12">
      <c r="O132" s="5"/>
      <c r="P132" s="5"/>
    </row>
    <row r="133" spans="15:16" ht="12">
      <c r="O133" s="5"/>
      <c r="P133" s="5"/>
    </row>
    <row r="134" spans="15:16" ht="12">
      <c r="O134" s="5"/>
      <c r="P134" s="5"/>
    </row>
    <row r="135" spans="15:16" ht="12">
      <c r="O135" s="5"/>
      <c r="P135" s="5"/>
    </row>
    <row r="136" spans="15:16" ht="12">
      <c r="O136" s="5"/>
      <c r="P136" s="5"/>
    </row>
    <row r="137" spans="15:16" ht="12">
      <c r="O137" s="5"/>
      <c r="P137" s="5"/>
    </row>
    <row r="138" spans="15:16" ht="12">
      <c r="O138" s="5"/>
      <c r="P138" s="5"/>
    </row>
    <row r="139" spans="15:16" ht="12">
      <c r="O139" s="5"/>
      <c r="P139" s="5"/>
    </row>
    <row r="140" spans="15:16" ht="12">
      <c r="O140" s="5"/>
      <c r="P140" s="5"/>
    </row>
    <row r="141" spans="15:16" ht="12">
      <c r="O141" s="5"/>
      <c r="P141" s="5"/>
    </row>
    <row r="142" spans="15:16" ht="12">
      <c r="O142" s="5"/>
      <c r="P142" s="5"/>
    </row>
    <row r="143" spans="15:16" ht="12">
      <c r="O143" s="5"/>
      <c r="P143" s="5"/>
    </row>
    <row r="144" spans="15:16" ht="12">
      <c r="O144" s="5"/>
      <c r="P144" s="5"/>
    </row>
    <row r="145" spans="15:16" ht="12">
      <c r="O145" s="5"/>
      <c r="P145" s="5"/>
    </row>
    <row r="146" spans="15:16" ht="12">
      <c r="O146" s="5"/>
      <c r="P146" s="5"/>
    </row>
    <row r="147" spans="15:16" ht="12">
      <c r="O147" s="5"/>
      <c r="P147" s="5"/>
    </row>
    <row r="148" spans="15:16" ht="12">
      <c r="O148" s="5"/>
      <c r="P148" s="5"/>
    </row>
    <row r="149" spans="15:16" ht="12">
      <c r="O149" s="5"/>
      <c r="P149" s="5"/>
    </row>
    <row r="150" spans="15:16" ht="12">
      <c r="O150" s="5"/>
      <c r="P150" s="5"/>
    </row>
    <row r="151" spans="15:16" ht="12">
      <c r="O151" s="5"/>
      <c r="P151" s="5"/>
    </row>
    <row r="152" spans="15:16" ht="12">
      <c r="O152" s="5"/>
      <c r="P152" s="5"/>
    </row>
    <row r="153" spans="15:16" ht="12">
      <c r="O153" s="5"/>
      <c r="P153" s="5"/>
    </row>
    <row r="154" spans="15:16" ht="12">
      <c r="O154" s="5"/>
      <c r="P154" s="5"/>
    </row>
    <row r="155" spans="15:16" ht="12">
      <c r="O155" s="5"/>
      <c r="P155" s="5"/>
    </row>
    <row r="156" spans="15:16" ht="12">
      <c r="O156" s="5"/>
      <c r="P156" s="5"/>
    </row>
    <row r="157" spans="15:16" ht="12">
      <c r="O157" s="5"/>
      <c r="P157" s="5"/>
    </row>
    <row r="158" spans="15:16" ht="12">
      <c r="O158" s="5"/>
      <c r="P158" s="5"/>
    </row>
    <row r="159" spans="15:16" ht="12">
      <c r="O159" s="5"/>
      <c r="P159" s="5"/>
    </row>
    <row r="160" spans="15:16" ht="12">
      <c r="O160" s="5"/>
      <c r="P160" s="5"/>
    </row>
    <row r="161" spans="15:16" ht="12">
      <c r="O161" s="5"/>
      <c r="P161" s="5"/>
    </row>
    <row r="162" spans="15:16" ht="12">
      <c r="O162" s="5"/>
      <c r="P162" s="5"/>
    </row>
    <row r="163" spans="15:16" ht="12">
      <c r="O163" s="5"/>
      <c r="P163" s="5"/>
    </row>
    <row r="164" spans="15:16" ht="12">
      <c r="O164" s="5"/>
      <c r="P164" s="5"/>
    </row>
    <row r="165" spans="15:16" ht="12">
      <c r="O165" s="5"/>
      <c r="P165" s="5"/>
    </row>
    <row r="166" spans="15:16" ht="12">
      <c r="O166" s="5"/>
      <c r="P166" s="5"/>
    </row>
    <row r="167" spans="15:16" ht="12">
      <c r="O167" s="5"/>
      <c r="P167" s="5"/>
    </row>
    <row r="168" spans="15:16" ht="12">
      <c r="O168" s="5"/>
      <c r="P168" s="5"/>
    </row>
    <row r="169" spans="15:16" ht="12">
      <c r="O169" s="5"/>
      <c r="P169" s="5"/>
    </row>
    <row r="170" spans="15:16" ht="12">
      <c r="O170" s="5"/>
      <c r="P170" s="5"/>
    </row>
    <row r="171" spans="15:16" ht="12">
      <c r="O171" s="5"/>
      <c r="P171" s="5"/>
    </row>
    <row r="172" spans="15:16" ht="12">
      <c r="O172" s="5"/>
      <c r="P172" s="5"/>
    </row>
    <row r="173" spans="15:16" ht="12">
      <c r="O173" s="5"/>
      <c r="P173" s="5"/>
    </row>
    <row r="174" spans="15:16" ht="12">
      <c r="O174" s="5"/>
      <c r="P174" s="5"/>
    </row>
    <row r="175" spans="15:16" ht="12">
      <c r="O175" s="5"/>
      <c r="P175" s="5"/>
    </row>
    <row r="176" spans="15:16" ht="12">
      <c r="O176" s="5"/>
      <c r="P176" s="5"/>
    </row>
    <row r="177" spans="15:16" ht="12">
      <c r="O177" s="5"/>
      <c r="P177" s="5"/>
    </row>
    <row r="178" spans="15:16" ht="12">
      <c r="O178" s="5"/>
      <c r="P178" s="5"/>
    </row>
  </sheetData>
  <sheetProtection/>
  <mergeCells count="3">
    <mergeCell ref="L1:P1"/>
    <mergeCell ref="B1:F1"/>
    <mergeCell ref="G1:K1"/>
  </mergeCells>
  <printOptions/>
  <pageMargins left="0.29" right="0.19" top="0.7" bottom="0.68" header="0.47" footer="0.5"/>
  <pageSetup fitToHeight="0" fitToWidth="1" horizontalDpi="600" verticalDpi="600" orientation="landscape" scale="83" r:id="rId1"/>
  <headerFooter alignWithMargins="0">
    <oddHeader>&amp;C&amp;"Arial,Bold"&amp;12Total Resident Infant Death Rates, 2006-2010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29"/>
  <sheetViews>
    <sheetView zoomScale="75" zoomScaleNormal="75" zoomScalePageLayoutView="0" workbookViewId="0" topLeftCell="A1">
      <selection activeCell="V14" sqref="V14"/>
    </sheetView>
  </sheetViews>
  <sheetFormatPr defaultColWidth="9.140625" defaultRowHeight="12.75"/>
  <cols>
    <col min="5" max="5" width="10.140625" style="0" customWidth="1"/>
  </cols>
  <sheetData>
    <row r="1" ht="21">
      <c r="A1" s="30" t="s">
        <v>76</v>
      </c>
    </row>
    <row r="2" spans="2:23" ht="15">
      <c r="B2" s="27" t="s">
        <v>70</v>
      </c>
      <c r="C2" s="27" t="s">
        <v>71</v>
      </c>
      <c r="D2" s="28" t="s">
        <v>89</v>
      </c>
      <c r="E2" s="29" t="s">
        <v>79</v>
      </c>
      <c r="T2" s="9"/>
      <c r="U2" s="9"/>
      <c r="V2" s="9"/>
      <c r="W2" s="9"/>
    </row>
    <row r="3" spans="1:5" ht="15.75">
      <c r="A3" s="15">
        <v>1990</v>
      </c>
      <c r="B3" s="12">
        <v>9.6</v>
      </c>
      <c r="C3" s="12">
        <v>7.5</v>
      </c>
      <c r="D3" s="13">
        <v>16.7</v>
      </c>
      <c r="E3" s="13">
        <v>6.3</v>
      </c>
    </row>
    <row r="4" spans="1:9" ht="15" customHeight="1">
      <c r="A4" s="15">
        <v>1991</v>
      </c>
      <c r="B4" s="12">
        <v>8.9</v>
      </c>
      <c r="C4" s="12">
        <v>6.7</v>
      </c>
      <c r="D4" s="12">
        <v>16.3</v>
      </c>
      <c r="E4" s="13">
        <v>5.6</v>
      </c>
      <c r="F4" s="42"/>
      <c r="G4" s="43"/>
      <c r="H4" s="43"/>
      <c r="I4" s="43"/>
    </row>
    <row r="5" spans="1:23" ht="15.75">
      <c r="A5" s="15">
        <v>1992</v>
      </c>
      <c r="B5" s="12">
        <v>8.8</v>
      </c>
      <c r="C5" s="12">
        <v>6.9</v>
      </c>
      <c r="D5" s="12">
        <v>15.2</v>
      </c>
      <c r="E5" s="13">
        <v>5.4</v>
      </c>
      <c r="F5" s="42"/>
      <c r="G5" s="43"/>
      <c r="H5" s="43"/>
      <c r="I5" s="43"/>
      <c r="W5" s="9"/>
    </row>
    <row r="6" spans="1:23" ht="15" customHeight="1">
      <c r="A6" s="15">
        <v>1993</v>
      </c>
      <c r="B6" s="12">
        <v>8.6</v>
      </c>
      <c r="C6" s="12">
        <v>6.6</v>
      </c>
      <c r="D6" s="12">
        <v>15.3</v>
      </c>
      <c r="E6" s="13">
        <v>4.5</v>
      </c>
      <c r="F6" s="44" t="s">
        <v>87</v>
      </c>
      <c r="G6" s="43"/>
      <c r="H6" s="43"/>
      <c r="I6" s="43"/>
      <c r="W6" s="9"/>
    </row>
    <row r="7" spans="1:9" ht="12.75" customHeight="1">
      <c r="A7" s="15">
        <v>1994</v>
      </c>
      <c r="B7" s="12">
        <v>8.1</v>
      </c>
      <c r="C7" s="12">
        <v>6.5</v>
      </c>
      <c r="D7" s="12">
        <v>13.9</v>
      </c>
      <c r="E7" s="13">
        <v>5</v>
      </c>
      <c r="F7" s="42"/>
      <c r="G7" s="43"/>
      <c r="H7" s="43"/>
      <c r="I7" s="43"/>
    </row>
    <row r="8" spans="1:9" ht="15.75">
      <c r="A8" s="15">
        <v>1995</v>
      </c>
      <c r="B8" s="12">
        <v>7.4</v>
      </c>
      <c r="C8" s="12">
        <v>5.9</v>
      </c>
      <c r="D8" s="13">
        <v>13</v>
      </c>
      <c r="E8" s="13">
        <v>5</v>
      </c>
      <c r="F8" s="10"/>
      <c r="G8" s="10"/>
      <c r="H8" s="10"/>
      <c r="I8" s="10"/>
    </row>
    <row r="9" spans="1:9" ht="15.75">
      <c r="A9" s="15">
        <v>1996</v>
      </c>
      <c r="B9" s="12">
        <v>7.4</v>
      </c>
      <c r="C9" s="12">
        <v>5.8</v>
      </c>
      <c r="D9" s="12">
        <v>13.4</v>
      </c>
      <c r="E9" s="13">
        <v>5</v>
      </c>
      <c r="F9" s="10"/>
      <c r="G9" s="10"/>
      <c r="H9" s="10"/>
      <c r="I9" s="10"/>
    </row>
    <row r="10" spans="1:9" ht="15.75">
      <c r="A10" s="15">
        <v>1997</v>
      </c>
      <c r="B10" s="12">
        <v>7.1</v>
      </c>
      <c r="C10" s="12">
        <v>5.6</v>
      </c>
      <c r="D10" s="12">
        <v>12.3</v>
      </c>
      <c r="E10" s="13">
        <v>4.4</v>
      </c>
      <c r="F10" s="10"/>
      <c r="G10" s="10"/>
      <c r="H10" s="10"/>
      <c r="I10" s="10"/>
    </row>
    <row r="11" spans="1:9" ht="15.75">
      <c r="A11" s="15">
        <v>1998</v>
      </c>
      <c r="B11" s="12">
        <v>7.2</v>
      </c>
      <c r="C11" s="12">
        <v>5.8</v>
      </c>
      <c r="D11" s="12">
        <v>12.4</v>
      </c>
      <c r="E11" s="13">
        <v>4.9</v>
      </c>
      <c r="F11" s="10"/>
      <c r="G11" s="10"/>
      <c r="H11" s="10"/>
      <c r="I11" s="10"/>
    </row>
    <row r="12" spans="1:5" ht="15.75">
      <c r="A12" s="15">
        <v>1999</v>
      </c>
      <c r="B12" s="12">
        <v>7.3</v>
      </c>
      <c r="C12" s="12">
        <v>5.6</v>
      </c>
      <c r="D12" s="12">
        <v>13.4</v>
      </c>
      <c r="E12" s="13">
        <v>5</v>
      </c>
    </row>
    <row r="13" spans="1:5" ht="15.75">
      <c r="A13" s="15">
        <v>2000</v>
      </c>
      <c r="B13" s="13">
        <v>7</v>
      </c>
      <c r="C13" s="12">
        <v>5.4</v>
      </c>
      <c r="D13" s="12">
        <v>12.6</v>
      </c>
      <c r="E13" s="13">
        <v>4.8</v>
      </c>
    </row>
    <row r="14" spans="1:5" ht="15.75">
      <c r="A14" s="15">
        <v>2001</v>
      </c>
      <c r="B14" s="13">
        <v>7.3</v>
      </c>
      <c r="C14" s="12">
        <v>5.5</v>
      </c>
      <c r="D14" s="12">
        <v>13.5</v>
      </c>
      <c r="E14" s="13">
        <v>5.1</v>
      </c>
    </row>
    <row r="15" spans="1:5" ht="15.75">
      <c r="A15" s="15">
        <v>2002</v>
      </c>
      <c r="B15" s="13">
        <v>7.5</v>
      </c>
      <c r="C15" s="12">
        <v>5.9</v>
      </c>
      <c r="D15" s="12">
        <v>13.6</v>
      </c>
      <c r="E15" s="13">
        <v>4.5</v>
      </c>
    </row>
    <row r="16" spans="1:5" ht="15.75">
      <c r="A16" s="15">
        <v>2003</v>
      </c>
      <c r="B16" s="13">
        <v>7.5</v>
      </c>
      <c r="C16" s="12">
        <v>5.8</v>
      </c>
      <c r="D16" s="12">
        <v>13.7</v>
      </c>
      <c r="E16" s="13">
        <v>5</v>
      </c>
    </row>
    <row r="17" spans="1:5" ht="15.75">
      <c r="A17" s="15">
        <v>2004</v>
      </c>
      <c r="B17" s="13">
        <v>7</v>
      </c>
      <c r="C17" s="12">
        <v>5.5</v>
      </c>
      <c r="D17" s="12">
        <v>13.2</v>
      </c>
      <c r="E17" s="13">
        <v>4.1</v>
      </c>
    </row>
    <row r="18" spans="1:5" ht="15.75">
      <c r="A18" s="15">
        <v>2005</v>
      </c>
      <c r="B18" s="13">
        <v>7.2</v>
      </c>
      <c r="C18" s="12">
        <v>5.3</v>
      </c>
      <c r="D18" s="41">
        <v>13.6</v>
      </c>
      <c r="E18" s="13">
        <v>5.9</v>
      </c>
    </row>
    <row r="19" spans="1:5" ht="15.75">
      <c r="A19" s="15">
        <v>2006</v>
      </c>
      <c r="B19" s="13">
        <v>7.2</v>
      </c>
      <c r="C19" s="12">
        <v>5.6</v>
      </c>
      <c r="D19" s="12">
        <v>12.9</v>
      </c>
      <c r="E19" s="13">
        <v>5.7</v>
      </c>
    </row>
    <row r="20" spans="1:5" ht="15.75">
      <c r="A20" s="15">
        <v>2007</v>
      </c>
      <c r="B20" s="13">
        <v>7.1</v>
      </c>
      <c r="C20" s="12">
        <v>5.2</v>
      </c>
      <c r="D20" s="12">
        <v>13.4</v>
      </c>
      <c r="E20" s="13">
        <v>6.2</v>
      </c>
    </row>
    <row r="21" spans="1:5" ht="15.75">
      <c r="A21" s="15">
        <v>2008</v>
      </c>
      <c r="B21" s="13">
        <v>7.2</v>
      </c>
      <c r="C21" s="14">
        <v>5.5</v>
      </c>
      <c r="D21" s="12">
        <v>12.9</v>
      </c>
      <c r="E21" s="13">
        <v>5.7</v>
      </c>
    </row>
    <row r="22" spans="1:5" ht="15.75">
      <c r="A22" s="37">
        <v>2009</v>
      </c>
      <c r="B22" s="38">
        <v>6.9</v>
      </c>
      <c r="C22" s="39">
        <v>4.9</v>
      </c>
      <c r="D22" s="40">
        <v>13.2</v>
      </c>
      <c r="E22" s="40">
        <v>5.5</v>
      </c>
    </row>
    <row r="23" spans="1:5" ht="15.75">
      <c r="A23" s="20">
        <v>2010</v>
      </c>
      <c r="B23" s="21">
        <v>6.5</v>
      </c>
      <c r="C23" s="22">
        <v>4.9</v>
      </c>
      <c r="D23" s="23">
        <v>11.8</v>
      </c>
      <c r="E23" s="23">
        <v>5.1</v>
      </c>
    </row>
    <row r="24" spans="1:5" ht="15.75">
      <c r="A24" t="s">
        <v>86</v>
      </c>
      <c r="B24" s="35"/>
      <c r="C24" s="36"/>
      <c r="D24" s="36"/>
      <c r="E24" s="36"/>
    </row>
    <row r="25" ht="12.75">
      <c r="A25" t="s">
        <v>88</v>
      </c>
    </row>
    <row r="26" spans="2:4" ht="12.75">
      <c r="B26" s="10"/>
      <c r="C26" s="10"/>
      <c r="D26" s="10"/>
    </row>
    <row r="27" spans="2:4" ht="12.75" customHeight="1">
      <c r="B27" s="11"/>
      <c r="C27" s="11"/>
      <c r="D27" s="11"/>
    </row>
    <row r="28" spans="2:4" ht="12.75" customHeight="1">
      <c r="B28" s="11"/>
      <c r="C28" s="11"/>
      <c r="D28" s="11"/>
    </row>
    <row r="29" spans="2:4" ht="12.75" customHeight="1">
      <c r="B29" s="11"/>
      <c r="C29" s="11"/>
      <c r="D29" s="11"/>
    </row>
  </sheetData>
  <sheetProtection/>
  <hyperlinks>
    <hyperlink ref="A12" r:id="rId1" display="javascript:__doPostBack('ctl00$dgTenYear$ctl01$ctl01','')"/>
  </hyperlinks>
  <printOptions/>
  <pageMargins left="0.75" right="0.75" top="1" bottom="1" header="0.5" footer="0.5"/>
  <pageSetup fitToHeight="1" fitToWidth="1" horizontalDpi="1200" verticalDpi="12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6.140625" style="1" customWidth="1"/>
    <col min="2" max="3" width="9.140625" style="4" customWidth="1"/>
    <col min="4" max="5" width="9.140625" style="5" customWidth="1"/>
    <col min="6" max="6" width="9.140625" style="31" customWidth="1"/>
    <col min="7" max="10" width="9.140625" style="4" customWidth="1"/>
    <col min="11" max="11" width="9.140625" style="32" customWidth="1"/>
    <col min="12" max="12" width="8.28125" style="4" customWidth="1"/>
    <col min="13" max="14" width="9.140625" style="5" customWidth="1"/>
    <col min="15" max="16384" width="9.140625" style="4" customWidth="1"/>
  </cols>
  <sheetData>
    <row r="1" spans="1:16" s="1" customFormat="1" ht="12.75">
      <c r="A1" s="45"/>
      <c r="B1" s="137" t="s">
        <v>0</v>
      </c>
      <c r="C1" s="138"/>
      <c r="D1" s="138"/>
      <c r="E1" s="138"/>
      <c r="F1" s="139"/>
      <c r="G1" s="140" t="s">
        <v>1</v>
      </c>
      <c r="H1" s="141"/>
      <c r="I1" s="141"/>
      <c r="J1" s="141"/>
      <c r="K1" s="142"/>
      <c r="L1" s="137" t="s">
        <v>2</v>
      </c>
      <c r="M1" s="138"/>
      <c r="N1" s="138"/>
      <c r="O1" s="138"/>
      <c r="P1" s="139"/>
    </row>
    <row r="2" spans="1:16" ht="12.75">
      <c r="A2" s="45"/>
      <c r="B2" s="49">
        <v>2006</v>
      </c>
      <c r="C2" s="50">
        <v>2007</v>
      </c>
      <c r="D2" s="51">
        <v>2008</v>
      </c>
      <c r="E2" s="51">
        <v>2009</v>
      </c>
      <c r="F2" s="52">
        <v>2010</v>
      </c>
      <c r="G2" s="53">
        <v>2006</v>
      </c>
      <c r="H2" s="54">
        <v>2007</v>
      </c>
      <c r="I2" s="51">
        <v>2008</v>
      </c>
      <c r="J2" s="55">
        <v>2009</v>
      </c>
      <c r="K2" s="52">
        <v>2010</v>
      </c>
      <c r="L2" s="56">
        <v>2006</v>
      </c>
      <c r="M2" s="57">
        <v>2007</v>
      </c>
      <c r="N2" s="58">
        <v>2008</v>
      </c>
      <c r="O2" s="59">
        <v>2009</v>
      </c>
      <c r="P2" s="60">
        <v>2010</v>
      </c>
    </row>
    <row r="3" spans="1:17" ht="12.75">
      <c r="A3" s="61" t="s">
        <v>69</v>
      </c>
      <c r="B3" s="62">
        <v>653</v>
      </c>
      <c r="C3" s="62">
        <v>689</v>
      </c>
      <c r="D3" s="62">
        <v>661</v>
      </c>
      <c r="E3" s="62">
        <v>667</v>
      </c>
      <c r="F3" s="62">
        <v>580</v>
      </c>
      <c r="G3" s="62">
        <v>50808</v>
      </c>
      <c r="H3" s="62">
        <v>51587</v>
      </c>
      <c r="I3" s="62">
        <v>51362</v>
      </c>
      <c r="J3" s="62">
        <v>50559</v>
      </c>
      <c r="K3" s="62">
        <v>49189</v>
      </c>
      <c r="L3" s="63">
        <f aca="true" t="shared" si="0" ref="L3:P4">+(B3/G3)*1000</f>
        <v>12.852306723350653</v>
      </c>
      <c r="M3" s="63">
        <f t="shared" si="0"/>
        <v>13.356078081687247</v>
      </c>
      <c r="N3" s="63">
        <f t="shared" si="0"/>
        <v>12.869436548421012</v>
      </c>
      <c r="O3" s="63">
        <f t="shared" si="0"/>
        <v>13.192507763207342</v>
      </c>
      <c r="P3" s="63">
        <f t="shared" si="0"/>
        <v>11.79125414218626</v>
      </c>
      <c r="Q3" s="16"/>
    </row>
    <row r="4" spans="1:18" ht="12.75">
      <c r="A4" s="46" t="s">
        <v>3</v>
      </c>
      <c r="B4" s="47">
        <v>11</v>
      </c>
      <c r="C4" s="47">
        <v>17</v>
      </c>
      <c r="D4" s="47">
        <v>5</v>
      </c>
      <c r="E4" s="47">
        <v>16</v>
      </c>
      <c r="F4" s="64">
        <v>14</v>
      </c>
      <c r="G4" s="47">
        <v>863</v>
      </c>
      <c r="H4" s="47">
        <v>871</v>
      </c>
      <c r="I4" s="47">
        <v>895</v>
      </c>
      <c r="J4" s="47">
        <v>957</v>
      </c>
      <c r="K4" s="64">
        <v>866</v>
      </c>
      <c r="L4" s="65">
        <f t="shared" si="0"/>
        <v>12.746234067207416</v>
      </c>
      <c r="M4" s="65">
        <f t="shared" si="0"/>
        <v>19.51779563719862</v>
      </c>
      <c r="N4" s="65">
        <f t="shared" si="0"/>
        <v>5.58659217877095</v>
      </c>
      <c r="O4" s="65">
        <f t="shared" si="0"/>
        <v>16.71891327063741</v>
      </c>
      <c r="P4" s="66">
        <f t="shared" si="0"/>
        <v>16.166281755196305</v>
      </c>
      <c r="R4" s="17"/>
    </row>
    <row r="5" spans="1:16" ht="12.75">
      <c r="A5" s="46" t="s">
        <v>4</v>
      </c>
      <c r="B5" s="47">
        <v>1</v>
      </c>
      <c r="C5" s="47">
        <v>0</v>
      </c>
      <c r="D5" s="47">
        <v>0</v>
      </c>
      <c r="E5" s="47">
        <v>0</v>
      </c>
      <c r="F5" s="64">
        <v>0</v>
      </c>
      <c r="G5" s="47">
        <v>44</v>
      </c>
      <c r="H5" s="47">
        <v>51</v>
      </c>
      <c r="I5" s="47">
        <v>57</v>
      </c>
      <c r="J5" s="47">
        <v>36</v>
      </c>
      <c r="K5" s="64">
        <v>41</v>
      </c>
      <c r="L5" s="65">
        <f aca="true" t="shared" si="1" ref="L5:O6">+(B5/G5)*1000</f>
        <v>22.727272727272727</v>
      </c>
      <c r="M5" s="65">
        <f t="shared" si="1"/>
        <v>0</v>
      </c>
      <c r="N5" s="65">
        <f t="shared" si="1"/>
        <v>0</v>
      </c>
      <c r="O5" s="65">
        <f t="shared" si="1"/>
        <v>0</v>
      </c>
      <c r="P5" s="66">
        <f aca="true" t="shared" si="2" ref="P5:P68">+(F5/K5)*1000</f>
        <v>0</v>
      </c>
    </row>
    <row r="6" spans="1:16" ht="12.75">
      <c r="A6" s="46" t="s">
        <v>5</v>
      </c>
      <c r="B6" s="47">
        <v>9</v>
      </c>
      <c r="C6" s="47">
        <v>1</v>
      </c>
      <c r="D6" s="47">
        <v>5</v>
      </c>
      <c r="E6" s="47">
        <v>6</v>
      </c>
      <c r="F6" s="64">
        <v>0</v>
      </c>
      <c r="G6" s="47">
        <v>337</v>
      </c>
      <c r="H6" s="47">
        <v>281</v>
      </c>
      <c r="I6" s="47">
        <v>315</v>
      </c>
      <c r="J6" s="47">
        <v>307</v>
      </c>
      <c r="K6" s="64">
        <v>314</v>
      </c>
      <c r="L6" s="65">
        <f t="shared" si="1"/>
        <v>26.706231454005934</v>
      </c>
      <c r="M6" s="65">
        <f t="shared" si="1"/>
        <v>3.558718861209964</v>
      </c>
      <c r="N6" s="65">
        <f t="shared" si="1"/>
        <v>15.873015873015872</v>
      </c>
      <c r="O6" s="65">
        <f t="shared" si="1"/>
        <v>19.543973941368076</v>
      </c>
      <c r="P6" s="66">
        <f t="shared" si="2"/>
        <v>0</v>
      </c>
    </row>
    <row r="7" spans="1:16" ht="12.75">
      <c r="A7" s="46" t="s">
        <v>6</v>
      </c>
      <c r="B7" s="47">
        <v>0</v>
      </c>
      <c r="C7" s="47">
        <v>2</v>
      </c>
      <c r="D7" s="47">
        <v>0</v>
      </c>
      <c r="E7" s="47">
        <v>3</v>
      </c>
      <c r="F7" s="64">
        <v>0</v>
      </c>
      <c r="G7" s="47">
        <v>60</v>
      </c>
      <c r="H7" s="47">
        <v>72</v>
      </c>
      <c r="I7" s="47">
        <v>70</v>
      </c>
      <c r="J7" s="47">
        <v>74</v>
      </c>
      <c r="K7" s="64">
        <v>82</v>
      </c>
      <c r="L7" s="65">
        <f aca="true" t="shared" si="3" ref="L7:O70">+(B7/G7)*1000</f>
        <v>0</v>
      </c>
      <c r="M7" s="65">
        <f t="shared" si="3"/>
        <v>27.777777777777775</v>
      </c>
      <c r="N7" s="65">
        <f t="shared" si="3"/>
        <v>0</v>
      </c>
      <c r="O7" s="65">
        <f t="shared" si="3"/>
        <v>40.54054054054054</v>
      </c>
      <c r="P7" s="66">
        <f t="shared" si="2"/>
        <v>0</v>
      </c>
    </row>
    <row r="8" spans="1:16" ht="12.75">
      <c r="A8" s="46" t="s">
        <v>7</v>
      </c>
      <c r="B8" s="47">
        <v>10</v>
      </c>
      <c r="C8" s="47">
        <v>16</v>
      </c>
      <c r="D8" s="47">
        <v>9</v>
      </c>
      <c r="E8" s="47">
        <v>13</v>
      </c>
      <c r="F8" s="64">
        <v>12</v>
      </c>
      <c r="G8" s="47">
        <v>763</v>
      </c>
      <c r="H8" s="47">
        <v>843</v>
      </c>
      <c r="I8" s="47">
        <v>799</v>
      </c>
      <c r="J8" s="47">
        <v>768</v>
      </c>
      <c r="K8" s="64">
        <v>687</v>
      </c>
      <c r="L8" s="65">
        <f t="shared" si="3"/>
        <v>13.10615989515072</v>
      </c>
      <c r="M8" s="65">
        <f t="shared" si="3"/>
        <v>18.979833926453146</v>
      </c>
      <c r="N8" s="65">
        <f t="shared" si="3"/>
        <v>11.264080100125156</v>
      </c>
      <c r="O8" s="65">
        <f t="shared" si="3"/>
        <v>16.927083333333332</v>
      </c>
      <c r="P8" s="66">
        <f t="shared" si="2"/>
        <v>17.46724890829694</v>
      </c>
    </row>
    <row r="9" spans="1:16" ht="12.75">
      <c r="A9" s="46" t="s">
        <v>8</v>
      </c>
      <c r="B9" s="47">
        <v>91</v>
      </c>
      <c r="C9" s="47">
        <v>81</v>
      </c>
      <c r="D9" s="47">
        <v>65</v>
      </c>
      <c r="E9" s="47">
        <v>70</v>
      </c>
      <c r="F9" s="64">
        <v>82</v>
      </c>
      <c r="G9" s="48">
        <v>8183</v>
      </c>
      <c r="H9" s="48">
        <v>8014</v>
      </c>
      <c r="I9" s="48">
        <v>8031</v>
      </c>
      <c r="J9" s="48">
        <v>8026</v>
      </c>
      <c r="K9" s="64">
        <v>8175</v>
      </c>
      <c r="L9" s="65">
        <f t="shared" si="3"/>
        <v>11.120615911035072</v>
      </c>
      <c r="M9" s="65">
        <f t="shared" si="3"/>
        <v>10.107312203643623</v>
      </c>
      <c r="N9" s="65">
        <f t="shared" si="3"/>
        <v>8.09363715602042</v>
      </c>
      <c r="O9" s="65">
        <f t="shared" si="3"/>
        <v>8.721654622476951</v>
      </c>
      <c r="P9" s="66">
        <f t="shared" si="2"/>
        <v>10.030581039755353</v>
      </c>
    </row>
    <row r="10" spans="1:16" ht="12.75">
      <c r="A10" s="46" t="s">
        <v>9</v>
      </c>
      <c r="B10" s="47">
        <v>0</v>
      </c>
      <c r="C10" s="47">
        <v>1</v>
      </c>
      <c r="D10" s="47">
        <v>2</v>
      </c>
      <c r="E10" s="47">
        <v>0</v>
      </c>
      <c r="F10" s="64">
        <v>0</v>
      </c>
      <c r="G10" s="47">
        <v>19</v>
      </c>
      <c r="H10" s="47">
        <v>21</v>
      </c>
      <c r="I10" s="47">
        <v>12</v>
      </c>
      <c r="J10" s="47">
        <v>21</v>
      </c>
      <c r="K10" s="64">
        <v>20</v>
      </c>
      <c r="L10" s="65">
        <f t="shared" si="3"/>
        <v>0</v>
      </c>
      <c r="M10" s="65">
        <f t="shared" si="3"/>
        <v>47.61904761904761</v>
      </c>
      <c r="N10" s="65">
        <f t="shared" si="3"/>
        <v>166.66666666666666</v>
      </c>
      <c r="O10" s="65">
        <f t="shared" si="3"/>
        <v>0</v>
      </c>
      <c r="P10" s="66">
        <f t="shared" si="2"/>
        <v>0</v>
      </c>
    </row>
    <row r="11" spans="1:16" ht="12.75">
      <c r="A11" s="46" t="s">
        <v>10</v>
      </c>
      <c r="B11" s="47">
        <v>0</v>
      </c>
      <c r="C11" s="47">
        <v>1</v>
      </c>
      <c r="D11" s="47">
        <v>4</v>
      </c>
      <c r="E11" s="47">
        <v>0</v>
      </c>
      <c r="F11" s="64">
        <v>2</v>
      </c>
      <c r="G11" s="47">
        <v>78</v>
      </c>
      <c r="H11" s="47">
        <v>94</v>
      </c>
      <c r="I11" s="47">
        <v>98</v>
      </c>
      <c r="J11" s="47">
        <v>81</v>
      </c>
      <c r="K11" s="64">
        <v>87</v>
      </c>
      <c r="L11" s="65">
        <f t="shared" si="3"/>
        <v>0</v>
      </c>
      <c r="M11" s="65">
        <f t="shared" si="3"/>
        <v>10.638297872340425</v>
      </c>
      <c r="N11" s="65">
        <f t="shared" si="3"/>
        <v>40.816326530612244</v>
      </c>
      <c r="O11" s="65">
        <f t="shared" si="3"/>
        <v>0</v>
      </c>
      <c r="P11" s="66">
        <f t="shared" si="2"/>
        <v>22.988505747126435</v>
      </c>
    </row>
    <row r="12" spans="1:16" ht="12.75">
      <c r="A12" s="46" t="s">
        <v>11</v>
      </c>
      <c r="B12" s="47">
        <v>2</v>
      </c>
      <c r="C12" s="47">
        <v>1</v>
      </c>
      <c r="D12" s="47">
        <v>0</v>
      </c>
      <c r="E12" s="47">
        <v>1</v>
      </c>
      <c r="F12" s="64">
        <v>0</v>
      </c>
      <c r="G12" s="47">
        <v>46</v>
      </c>
      <c r="H12" s="47">
        <v>41</v>
      </c>
      <c r="I12" s="47">
        <v>37</v>
      </c>
      <c r="J12" s="47">
        <v>40</v>
      </c>
      <c r="K12" s="64">
        <v>39</v>
      </c>
      <c r="L12" s="65">
        <f t="shared" si="3"/>
        <v>43.47826086956522</v>
      </c>
      <c r="M12" s="65">
        <f t="shared" si="3"/>
        <v>24.390243902439025</v>
      </c>
      <c r="N12" s="65">
        <f t="shared" si="3"/>
        <v>0</v>
      </c>
      <c r="O12" s="65">
        <f t="shared" si="3"/>
        <v>25</v>
      </c>
      <c r="P12" s="66">
        <f t="shared" si="2"/>
        <v>0</v>
      </c>
    </row>
    <row r="13" spans="1:16" ht="12.75">
      <c r="A13" s="46" t="s">
        <v>12</v>
      </c>
      <c r="B13" s="47">
        <v>1</v>
      </c>
      <c r="C13" s="47">
        <v>3</v>
      </c>
      <c r="D13" s="47">
        <v>6</v>
      </c>
      <c r="E13" s="47">
        <v>2</v>
      </c>
      <c r="F13" s="64">
        <v>1</v>
      </c>
      <c r="G13" s="47">
        <v>272</v>
      </c>
      <c r="H13" s="47">
        <v>219</v>
      </c>
      <c r="I13" s="47">
        <v>240</v>
      </c>
      <c r="J13" s="47">
        <v>277</v>
      </c>
      <c r="K13" s="64">
        <v>246</v>
      </c>
      <c r="L13" s="65">
        <f t="shared" si="3"/>
        <v>3.676470588235294</v>
      </c>
      <c r="M13" s="65">
        <f t="shared" si="3"/>
        <v>13.698630136986301</v>
      </c>
      <c r="N13" s="65">
        <f t="shared" si="3"/>
        <v>25</v>
      </c>
      <c r="O13" s="65">
        <f t="shared" si="3"/>
        <v>7.220216606498195</v>
      </c>
      <c r="P13" s="66">
        <f t="shared" si="2"/>
        <v>4.065040650406504</v>
      </c>
    </row>
    <row r="14" spans="1:16" ht="12.75">
      <c r="A14" s="46" t="s">
        <v>13</v>
      </c>
      <c r="B14" s="47">
        <v>6</v>
      </c>
      <c r="C14" s="47">
        <v>5</v>
      </c>
      <c r="D14" s="47">
        <v>6</v>
      </c>
      <c r="E14" s="47">
        <v>8</v>
      </c>
      <c r="F14" s="64">
        <v>6</v>
      </c>
      <c r="G14" s="47">
        <v>417</v>
      </c>
      <c r="H14" s="47">
        <v>425</v>
      </c>
      <c r="I14" s="47">
        <v>440</v>
      </c>
      <c r="J14" s="47">
        <v>415</v>
      </c>
      <c r="K14" s="64">
        <v>417</v>
      </c>
      <c r="L14" s="65">
        <f t="shared" si="3"/>
        <v>14.388489208633095</v>
      </c>
      <c r="M14" s="65">
        <f t="shared" si="3"/>
        <v>11.76470588235294</v>
      </c>
      <c r="N14" s="65">
        <f t="shared" si="3"/>
        <v>13.636363636363635</v>
      </c>
      <c r="O14" s="65">
        <f t="shared" si="3"/>
        <v>19.27710843373494</v>
      </c>
      <c r="P14" s="66">
        <f t="shared" si="2"/>
        <v>14.388489208633095</v>
      </c>
    </row>
    <row r="15" spans="1:16" ht="12.75">
      <c r="A15" s="46" t="s">
        <v>14</v>
      </c>
      <c r="B15" s="47">
        <v>3</v>
      </c>
      <c r="C15" s="47">
        <v>3</v>
      </c>
      <c r="D15" s="47">
        <v>5</v>
      </c>
      <c r="E15" s="47">
        <v>0</v>
      </c>
      <c r="F15" s="64">
        <v>1</v>
      </c>
      <c r="G15" s="47">
        <v>169</v>
      </c>
      <c r="H15" s="47">
        <v>186</v>
      </c>
      <c r="I15" s="47">
        <v>156</v>
      </c>
      <c r="J15" s="47">
        <v>180</v>
      </c>
      <c r="K15" s="64">
        <v>144</v>
      </c>
      <c r="L15" s="65">
        <f t="shared" si="3"/>
        <v>17.75147928994083</v>
      </c>
      <c r="M15" s="65">
        <f t="shared" si="3"/>
        <v>16.129032258064516</v>
      </c>
      <c r="N15" s="65">
        <f t="shared" si="3"/>
        <v>32.05128205128205</v>
      </c>
      <c r="O15" s="65">
        <f t="shared" si="3"/>
        <v>0</v>
      </c>
      <c r="P15" s="66">
        <f t="shared" si="2"/>
        <v>6.944444444444444</v>
      </c>
    </row>
    <row r="16" spans="1:16" ht="12.75">
      <c r="A16" s="46" t="s">
        <v>85</v>
      </c>
      <c r="B16" s="47">
        <v>95</v>
      </c>
      <c r="C16" s="47">
        <v>103</v>
      </c>
      <c r="D16" s="47">
        <v>72</v>
      </c>
      <c r="E16" s="47">
        <v>88</v>
      </c>
      <c r="F16" s="64">
        <v>65</v>
      </c>
      <c r="G16" s="48">
        <v>8282</v>
      </c>
      <c r="H16" s="48">
        <v>8336</v>
      </c>
      <c r="I16" s="48">
        <v>8219</v>
      </c>
      <c r="J16" s="48">
        <v>8052</v>
      </c>
      <c r="K16" s="64">
        <v>7790</v>
      </c>
      <c r="L16" s="65">
        <f t="shared" si="3"/>
        <v>11.470659261048056</v>
      </c>
      <c r="M16" s="65">
        <f t="shared" si="3"/>
        <v>12.356046065259116</v>
      </c>
      <c r="N16" s="65">
        <f t="shared" si="3"/>
        <v>8.760189804112422</v>
      </c>
      <c r="O16" s="65">
        <f t="shared" si="3"/>
        <v>10.92896174863388</v>
      </c>
      <c r="P16" s="66">
        <f t="shared" si="2"/>
        <v>8.34403080872914</v>
      </c>
    </row>
    <row r="17" spans="1:16" ht="12.75">
      <c r="A17" s="46" t="s">
        <v>15</v>
      </c>
      <c r="B17" s="47">
        <v>3</v>
      </c>
      <c r="C17" s="47">
        <v>0</v>
      </c>
      <c r="D17" s="47">
        <v>1</v>
      </c>
      <c r="E17" s="47">
        <v>0</v>
      </c>
      <c r="F17" s="64">
        <v>0</v>
      </c>
      <c r="G17" s="47">
        <v>48</v>
      </c>
      <c r="H17" s="47">
        <v>46</v>
      </c>
      <c r="I17" s="47">
        <v>61</v>
      </c>
      <c r="J17" s="47">
        <v>45</v>
      </c>
      <c r="K17" s="64">
        <v>45</v>
      </c>
      <c r="L17" s="65">
        <f t="shared" si="3"/>
        <v>62.5</v>
      </c>
      <c r="M17" s="65">
        <f t="shared" si="3"/>
        <v>0</v>
      </c>
      <c r="N17" s="65">
        <f t="shared" si="3"/>
        <v>16.393442622950822</v>
      </c>
      <c r="O17" s="65">
        <f t="shared" si="3"/>
        <v>0</v>
      </c>
      <c r="P17" s="66">
        <f t="shared" si="2"/>
        <v>0</v>
      </c>
    </row>
    <row r="18" spans="1:16" ht="12.75">
      <c r="A18" s="46" t="s">
        <v>16</v>
      </c>
      <c r="B18" s="47">
        <v>0</v>
      </c>
      <c r="C18" s="47">
        <v>0</v>
      </c>
      <c r="D18" s="47">
        <v>0</v>
      </c>
      <c r="E18" s="47">
        <v>0</v>
      </c>
      <c r="F18" s="64">
        <v>0</v>
      </c>
      <c r="G18" s="47">
        <v>11</v>
      </c>
      <c r="H18" s="47">
        <v>14</v>
      </c>
      <c r="I18" s="47">
        <v>12</v>
      </c>
      <c r="J18" s="47">
        <v>16</v>
      </c>
      <c r="K18" s="64">
        <v>10</v>
      </c>
      <c r="L18" s="65">
        <f t="shared" si="3"/>
        <v>0</v>
      </c>
      <c r="M18" s="65">
        <f t="shared" si="3"/>
        <v>0</v>
      </c>
      <c r="N18" s="65">
        <f t="shared" si="3"/>
        <v>0</v>
      </c>
      <c r="O18" s="65">
        <f t="shared" si="3"/>
        <v>0</v>
      </c>
      <c r="P18" s="66">
        <f t="shared" si="2"/>
        <v>0</v>
      </c>
    </row>
    <row r="19" spans="1:16" ht="12.75">
      <c r="A19" s="46" t="s">
        <v>17</v>
      </c>
      <c r="B19" s="47">
        <v>61</v>
      </c>
      <c r="C19" s="47">
        <v>64</v>
      </c>
      <c r="D19" s="47">
        <v>65</v>
      </c>
      <c r="E19" s="47">
        <v>64</v>
      </c>
      <c r="F19" s="64">
        <v>52</v>
      </c>
      <c r="G19" s="48">
        <v>4810</v>
      </c>
      <c r="H19" s="48">
        <v>4877</v>
      </c>
      <c r="I19" s="48">
        <v>4668</v>
      </c>
      <c r="J19" s="48">
        <v>4714</v>
      </c>
      <c r="K19" s="64">
        <v>4446</v>
      </c>
      <c r="L19" s="65">
        <f t="shared" si="3"/>
        <v>12.681912681912683</v>
      </c>
      <c r="M19" s="65">
        <f t="shared" si="3"/>
        <v>13.12282140660242</v>
      </c>
      <c r="N19" s="65">
        <f t="shared" si="3"/>
        <v>13.92459297343616</v>
      </c>
      <c r="O19" s="65">
        <f t="shared" si="3"/>
        <v>13.576580398812048</v>
      </c>
      <c r="P19" s="66">
        <f t="shared" si="2"/>
        <v>11.695906432748536</v>
      </c>
    </row>
    <row r="20" spans="1:16" ht="12.75">
      <c r="A20" s="46" t="s">
        <v>18</v>
      </c>
      <c r="B20" s="47">
        <v>16</v>
      </c>
      <c r="C20" s="47">
        <v>15</v>
      </c>
      <c r="D20" s="47">
        <v>20</v>
      </c>
      <c r="E20" s="47">
        <v>21</v>
      </c>
      <c r="F20" s="64">
        <v>22</v>
      </c>
      <c r="G20" s="48">
        <v>1389</v>
      </c>
      <c r="H20" s="48">
        <v>1324</v>
      </c>
      <c r="I20" s="48">
        <v>1283</v>
      </c>
      <c r="J20" s="48">
        <v>1323</v>
      </c>
      <c r="K20" s="64">
        <v>1221</v>
      </c>
      <c r="L20" s="65">
        <f t="shared" si="3"/>
        <v>11.519078473722102</v>
      </c>
      <c r="M20" s="65">
        <f t="shared" si="3"/>
        <v>11.32930513595166</v>
      </c>
      <c r="N20" s="65">
        <f t="shared" si="3"/>
        <v>15.58846453624318</v>
      </c>
      <c r="O20" s="65">
        <f t="shared" si="3"/>
        <v>15.873015873015872</v>
      </c>
      <c r="P20" s="66">
        <f t="shared" si="2"/>
        <v>18.01801801801802</v>
      </c>
    </row>
    <row r="21" spans="1:16" ht="12.75">
      <c r="A21" s="46" t="s">
        <v>19</v>
      </c>
      <c r="B21" s="47">
        <v>4</v>
      </c>
      <c r="C21" s="47">
        <v>2</v>
      </c>
      <c r="D21" s="47">
        <v>2</v>
      </c>
      <c r="E21" s="47">
        <v>1</v>
      </c>
      <c r="F21" s="64">
        <v>1</v>
      </c>
      <c r="G21" s="47">
        <v>109</v>
      </c>
      <c r="H21" s="47">
        <v>125</v>
      </c>
      <c r="I21" s="47">
        <v>141</v>
      </c>
      <c r="J21" s="47">
        <v>106</v>
      </c>
      <c r="K21" s="64">
        <v>124</v>
      </c>
      <c r="L21" s="65">
        <f t="shared" si="3"/>
        <v>36.69724770642202</v>
      </c>
      <c r="M21" s="65">
        <f t="shared" si="3"/>
        <v>16</v>
      </c>
      <c r="N21" s="65">
        <f t="shared" si="3"/>
        <v>14.184397163120567</v>
      </c>
      <c r="O21" s="65">
        <f t="shared" si="3"/>
        <v>9.433962264150942</v>
      </c>
      <c r="P21" s="66">
        <f t="shared" si="2"/>
        <v>8.064516129032258</v>
      </c>
    </row>
    <row r="22" spans="1:16" ht="12.75">
      <c r="A22" s="46" t="s">
        <v>20</v>
      </c>
      <c r="B22" s="47">
        <v>0</v>
      </c>
      <c r="C22" s="47">
        <v>0</v>
      </c>
      <c r="D22" s="47">
        <v>0</v>
      </c>
      <c r="E22" s="47">
        <v>0</v>
      </c>
      <c r="F22" s="64">
        <v>0</v>
      </c>
      <c r="G22" s="47">
        <v>8</v>
      </c>
      <c r="H22" s="47">
        <v>15</v>
      </c>
      <c r="I22" s="47">
        <v>10</v>
      </c>
      <c r="J22" s="47">
        <v>12</v>
      </c>
      <c r="K22" s="64">
        <v>9</v>
      </c>
      <c r="L22" s="65">
        <f t="shared" si="3"/>
        <v>0</v>
      </c>
      <c r="M22" s="65">
        <f t="shared" si="3"/>
        <v>0</v>
      </c>
      <c r="N22" s="65">
        <f t="shared" si="3"/>
        <v>0</v>
      </c>
      <c r="O22" s="65">
        <f t="shared" si="3"/>
        <v>0</v>
      </c>
      <c r="P22" s="66">
        <f t="shared" si="2"/>
        <v>0</v>
      </c>
    </row>
    <row r="23" spans="1:16" ht="12.75">
      <c r="A23" s="46" t="s">
        <v>21</v>
      </c>
      <c r="B23" s="47">
        <v>6</v>
      </c>
      <c r="C23" s="47">
        <v>6</v>
      </c>
      <c r="D23" s="47">
        <v>7</v>
      </c>
      <c r="E23" s="47">
        <v>4</v>
      </c>
      <c r="F23" s="64">
        <v>6</v>
      </c>
      <c r="G23" s="47">
        <v>460</v>
      </c>
      <c r="H23" s="47">
        <v>443</v>
      </c>
      <c r="I23" s="47">
        <v>449</v>
      </c>
      <c r="J23" s="47">
        <v>431</v>
      </c>
      <c r="K23" s="64">
        <v>427</v>
      </c>
      <c r="L23" s="65">
        <f t="shared" si="3"/>
        <v>13.043478260869565</v>
      </c>
      <c r="M23" s="65">
        <f t="shared" si="3"/>
        <v>13.544018058690744</v>
      </c>
      <c r="N23" s="65">
        <f t="shared" si="3"/>
        <v>15.590200445434299</v>
      </c>
      <c r="O23" s="65">
        <f t="shared" si="3"/>
        <v>9.280742459396752</v>
      </c>
      <c r="P23" s="66">
        <f t="shared" si="2"/>
        <v>14.05152224824356</v>
      </c>
    </row>
    <row r="24" spans="1:16" ht="12.75">
      <c r="A24" s="46" t="s">
        <v>22</v>
      </c>
      <c r="B24" s="47">
        <v>0</v>
      </c>
      <c r="C24" s="47">
        <v>0</v>
      </c>
      <c r="D24" s="47">
        <v>0</v>
      </c>
      <c r="E24" s="47">
        <v>0</v>
      </c>
      <c r="F24" s="64">
        <v>0</v>
      </c>
      <c r="G24" s="47">
        <v>7</v>
      </c>
      <c r="H24" s="47">
        <v>8</v>
      </c>
      <c r="I24" s="47">
        <v>11</v>
      </c>
      <c r="J24" s="47">
        <v>8</v>
      </c>
      <c r="K24" s="64">
        <v>7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6">
        <f t="shared" si="2"/>
        <v>0</v>
      </c>
    </row>
    <row r="25" spans="1:16" ht="12.75">
      <c r="A25" s="46" t="s">
        <v>23</v>
      </c>
      <c r="B25" s="47">
        <v>0</v>
      </c>
      <c r="C25" s="47">
        <v>1</v>
      </c>
      <c r="D25" s="47">
        <v>0</v>
      </c>
      <c r="E25" s="47">
        <v>0</v>
      </c>
      <c r="F25" s="64">
        <v>1</v>
      </c>
      <c r="G25" s="47">
        <v>11</v>
      </c>
      <c r="H25" s="47">
        <v>20</v>
      </c>
      <c r="I25" s="47">
        <v>11</v>
      </c>
      <c r="J25" s="47">
        <v>15</v>
      </c>
      <c r="K25" s="64">
        <v>16</v>
      </c>
      <c r="L25" s="65">
        <f t="shared" si="3"/>
        <v>0</v>
      </c>
      <c r="M25" s="65">
        <f t="shared" si="3"/>
        <v>50</v>
      </c>
      <c r="N25" s="65">
        <f t="shared" si="3"/>
        <v>0</v>
      </c>
      <c r="O25" s="65">
        <f t="shared" si="3"/>
        <v>0</v>
      </c>
      <c r="P25" s="66">
        <f t="shared" si="2"/>
        <v>62.5</v>
      </c>
    </row>
    <row r="26" spans="1:16" ht="12.75">
      <c r="A26" s="46" t="s">
        <v>24</v>
      </c>
      <c r="B26" s="47">
        <v>0</v>
      </c>
      <c r="C26" s="47">
        <v>1</v>
      </c>
      <c r="D26" s="47">
        <v>0</v>
      </c>
      <c r="E26" s="47">
        <v>0</v>
      </c>
      <c r="F26" s="64">
        <v>0</v>
      </c>
      <c r="G26" s="47">
        <v>21</v>
      </c>
      <c r="H26" s="47">
        <v>15</v>
      </c>
      <c r="I26" s="47">
        <v>12</v>
      </c>
      <c r="J26" s="47">
        <v>18</v>
      </c>
      <c r="K26" s="64">
        <v>13</v>
      </c>
      <c r="L26" s="65">
        <f t="shared" si="3"/>
        <v>0</v>
      </c>
      <c r="M26" s="65">
        <f t="shared" si="3"/>
        <v>66.66666666666667</v>
      </c>
      <c r="N26" s="65">
        <f t="shared" si="3"/>
        <v>0</v>
      </c>
      <c r="O26" s="65">
        <f t="shared" si="3"/>
        <v>0</v>
      </c>
      <c r="P26" s="66">
        <f t="shared" si="2"/>
        <v>0</v>
      </c>
    </row>
    <row r="27" spans="1:16" ht="12.75">
      <c r="A27" s="46" t="s">
        <v>25</v>
      </c>
      <c r="B27" s="47">
        <v>1</v>
      </c>
      <c r="C27" s="47">
        <v>3</v>
      </c>
      <c r="D27" s="47">
        <v>4</v>
      </c>
      <c r="E27" s="47">
        <v>3</v>
      </c>
      <c r="F27" s="64">
        <v>0</v>
      </c>
      <c r="G27" s="47">
        <v>56</v>
      </c>
      <c r="H27" s="47">
        <v>57</v>
      </c>
      <c r="I27" s="47">
        <v>62</v>
      </c>
      <c r="J27" s="47">
        <v>65</v>
      </c>
      <c r="K27" s="64">
        <v>53</v>
      </c>
      <c r="L27" s="65">
        <f t="shared" si="3"/>
        <v>17.857142857142858</v>
      </c>
      <c r="M27" s="65">
        <f t="shared" si="3"/>
        <v>52.63157894736842</v>
      </c>
      <c r="N27" s="65">
        <f t="shared" si="3"/>
        <v>64.51612903225806</v>
      </c>
      <c r="O27" s="65">
        <f t="shared" si="3"/>
        <v>46.15384615384615</v>
      </c>
      <c r="P27" s="66">
        <f t="shared" si="2"/>
        <v>0</v>
      </c>
    </row>
    <row r="28" spans="1:16" ht="12.75">
      <c r="A28" s="46" t="s">
        <v>26</v>
      </c>
      <c r="B28" s="47">
        <v>0</v>
      </c>
      <c r="C28" s="47">
        <v>0</v>
      </c>
      <c r="D28" s="47">
        <v>0</v>
      </c>
      <c r="E28" s="47">
        <v>1</v>
      </c>
      <c r="F28" s="64">
        <v>0</v>
      </c>
      <c r="G28" s="47">
        <v>17</v>
      </c>
      <c r="H28" s="47">
        <v>28</v>
      </c>
      <c r="I28" s="47">
        <v>24</v>
      </c>
      <c r="J28" s="47">
        <v>27</v>
      </c>
      <c r="K28" s="64">
        <v>23</v>
      </c>
      <c r="L28" s="65">
        <f t="shared" si="3"/>
        <v>0</v>
      </c>
      <c r="M28" s="65">
        <f t="shared" si="3"/>
        <v>0</v>
      </c>
      <c r="N28" s="65">
        <f t="shared" si="3"/>
        <v>0</v>
      </c>
      <c r="O28" s="65">
        <f t="shared" si="3"/>
        <v>37.03703703703704</v>
      </c>
      <c r="P28" s="66">
        <f t="shared" si="2"/>
        <v>0</v>
      </c>
    </row>
    <row r="29" spans="1:16" ht="12.75">
      <c r="A29" s="46" t="s">
        <v>27</v>
      </c>
      <c r="B29" s="47">
        <v>2</v>
      </c>
      <c r="C29" s="47">
        <v>2</v>
      </c>
      <c r="D29" s="47">
        <v>1</v>
      </c>
      <c r="E29" s="47">
        <v>1</v>
      </c>
      <c r="F29" s="64">
        <v>0</v>
      </c>
      <c r="G29" s="47">
        <v>92</v>
      </c>
      <c r="H29" s="47">
        <v>96</v>
      </c>
      <c r="I29" s="47">
        <v>96</v>
      </c>
      <c r="J29" s="47">
        <v>68</v>
      </c>
      <c r="K29" s="64">
        <v>69</v>
      </c>
      <c r="L29" s="65">
        <f t="shared" si="3"/>
        <v>21.73913043478261</v>
      </c>
      <c r="M29" s="65">
        <f t="shared" si="3"/>
        <v>20.833333333333332</v>
      </c>
      <c r="N29" s="65">
        <f t="shared" si="3"/>
        <v>10.416666666666666</v>
      </c>
      <c r="O29" s="65">
        <f t="shared" si="3"/>
        <v>14.705882352941176</v>
      </c>
      <c r="P29" s="66">
        <f t="shared" si="2"/>
        <v>0</v>
      </c>
    </row>
    <row r="30" spans="1:16" ht="12.75">
      <c r="A30" s="46" t="s">
        <v>28</v>
      </c>
      <c r="B30" s="47">
        <v>2</v>
      </c>
      <c r="C30" s="47">
        <v>1</v>
      </c>
      <c r="D30" s="47">
        <v>4</v>
      </c>
      <c r="E30" s="47">
        <v>1</v>
      </c>
      <c r="F30" s="64">
        <v>1</v>
      </c>
      <c r="G30" s="47">
        <v>104</v>
      </c>
      <c r="H30" s="47">
        <v>118</v>
      </c>
      <c r="I30" s="47">
        <v>106</v>
      </c>
      <c r="J30" s="47">
        <v>107</v>
      </c>
      <c r="K30" s="64">
        <v>92</v>
      </c>
      <c r="L30" s="65">
        <f t="shared" si="3"/>
        <v>19.230769230769234</v>
      </c>
      <c r="M30" s="65">
        <f t="shared" si="3"/>
        <v>8.474576271186441</v>
      </c>
      <c r="N30" s="65">
        <f t="shared" si="3"/>
        <v>37.73584905660377</v>
      </c>
      <c r="O30" s="65">
        <f t="shared" si="3"/>
        <v>9.345794392523365</v>
      </c>
      <c r="P30" s="66">
        <f t="shared" si="2"/>
        <v>10.869565217391305</v>
      </c>
    </row>
    <row r="31" spans="1:16" ht="12.75">
      <c r="A31" s="46" t="s">
        <v>29</v>
      </c>
      <c r="B31" s="47">
        <v>6</v>
      </c>
      <c r="C31" s="47">
        <v>3</v>
      </c>
      <c r="D31" s="47">
        <v>2</v>
      </c>
      <c r="E31" s="47">
        <v>2</v>
      </c>
      <c r="F31" s="64">
        <v>4</v>
      </c>
      <c r="G31" s="47">
        <v>175</v>
      </c>
      <c r="H31" s="47">
        <v>199</v>
      </c>
      <c r="I31" s="47">
        <v>184</v>
      </c>
      <c r="J31" s="47">
        <v>172</v>
      </c>
      <c r="K31" s="64">
        <v>141</v>
      </c>
      <c r="L31" s="65">
        <f t="shared" si="3"/>
        <v>34.285714285714285</v>
      </c>
      <c r="M31" s="65">
        <f t="shared" si="3"/>
        <v>15.07537688442211</v>
      </c>
      <c r="N31" s="65">
        <f t="shared" si="3"/>
        <v>10.869565217391305</v>
      </c>
      <c r="O31" s="65">
        <f t="shared" si="3"/>
        <v>11.627906976744185</v>
      </c>
      <c r="P31" s="66">
        <f t="shared" si="2"/>
        <v>28.368794326241133</v>
      </c>
    </row>
    <row r="32" spans="1:16" ht="12.75">
      <c r="A32" s="46" t="s">
        <v>30</v>
      </c>
      <c r="B32" s="47">
        <v>48</v>
      </c>
      <c r="C32" s="47">
        <v>58</v>
      </c>
      <c r="D32" s="47">
        <v>61</v>
      </c>
      <c r="E32" s="47">
        <v>81</v>
      </c>
      <c r="F32" s="64">
        <v>51</v>
      </c>
      <c r="G32" s="48">
        <v>3397</v>
      </c>
      <c r="H32" s="48">
        <v>3652</v>
      </c>
      <c r="I32" s="48">
        <v>3668</v>
      </c>
      <c r="J32" s="48">
        <v>3720</v>
      </c>
      <c r="K32" s="64">
        <v>3570</v>
      </c>
      <c r="L32" s="65">
        <f t="shared" si="3"/>
        <v>14.130114807182808</v>
      </c>
      <c r="M32" s="65">
        <f t="shared" si="3"/>
        <v>15.881708652792991</v>
      </c>
      <c r="N32" s="65">
        <f t="shared" si="3"/>
        <v>16.63031624863686</v>
      </c>
      <c r="O32" s="65">
        <f t="shared" si="3"/>
        <v>21.774193548387096</v>
      </c>
      <c r="P32" s="66">
        <f t="shared" si="2"/>
        <v>14.285714285714285</v>
      </c>
    </row>
    <row r="33" spans="1:16" ht="12.75">
      <c r="A33" s="46" t="s">
        <v>31</v>
      </c>
      <c r="B33" s="47">
        <v>0</v>
      </c>
      <c r="C33" s="47">
        <v>0</v>
      </c>
      <c r="D33" s="47">
        <v>0</v>
      </c>
      <c r="E33" s="47">
        <v>0</v>
      </c>
      <c r="F33" s="64">
        <v>0</v>
      </c>
      <c r="G33" s="47">
        <v>6</v>
      </c>
      <c r="H33" s="47">
        <v>6</v>
      </c>
      <c r="I33" s="47">
        <v>3</v>
      </c>
      <c r="J33" s="47">
        <v>2</v>
      </c>
      <c r="K33" s="64">
        <v>5</v>
      </c>
      <c r="L33" s="65">
        <f t="shared" si="3"/>
        <v>0</v>
      </c>
      <c r="M33" s="65">
        <f t="shared" si="3"/>
        <v>0</v>
      </c>
      <c r="N33" s="65">
        <f t="shared" si="3"/>
        <v>0</v>
      </c>
      <c r="O33" s="65">
        <f t="shared" si="3"/>
        <v>0</v>
      </c>
      <c r="P33" s="66">
        <f t="shared" si="2"/>
        <v>0</v>
      </c>
    </row>
    <row r="34" spans="1:16" ht="12.75">
      <c r="A34" s="46" t="s">
        <v>32</v>
      </c>
      <c r="B34" s="47">
        <v>0</v>
      </c>
      <c r="C34" s="47">
        <v>5</v>
      </c>
      <c r="D34" s="47">
        <v>1</v>
      </c>
      <c r="E34" s="47">
        <v>2</v>
      </c>
      <c r="F34" s="64">
        <v>6</v>
      </c>
      <c r="G34" s="47">
        <v>205</v>
      </c>
      <c r="H34" s="47">
        <v>212</v>
      </c>
      <c r="I34" s="47">
        <v>212</v>
      </c>
      <c r="J34" s="47">
        <v>210</v>
      </c>
      <c r="K34" s="64">
        <v>238</v>
      </c>
      <c r="L34" s="65">
        <f t="shared" si="3"/>
        <v>0</v>
      </c>
      <c r="M34" s="65">
        <f t="shared" si="3"/>
        <v>23.58490566037736</v>
      </c>
      <c r="N34" s="65">
        <f t="shared" si="3"/>
        <v>4.716981132075471</v>
      </c>
      <c r="O34" s="65">
        <f t="shared" si="3"/>
        <v>9.523809523809526</v>
      </c>
      <c r="P34" s="66">
        <f t="shared" si="2"/>
        <v>25.210084033613445</v>
      </c>
    </row>
    <row r="35" spans="1:16" ht="12.75">
      <c r="A35" s="46" t="s">
        <v>33</v>
      </c>
      <c r="B35" s="47">
        <v>3</v>
      </c>
      <c r="C35" s="47">
        <v>1</v>
      </c>
      <c r="D35" s="47">
        <v>2</v>
      </c>
      <c r="E35" s="47">
        <v>5</v>
      </c>
      <c r="F35" s="64">
        <v>2</v>
      </c>
      <c r="G35" s="47">
        <v>156</v>
      </c>
      <c r="H35" s="47">
        <v>139</v>
      </c>
      <c r="I35" s="47">
        <v>160</v>
      </c>
      <c r="J35" s="47">
        <v>160</v>
      </c>
      <c r="K35" s="64">
        <v>128</v>
      </c>
      <c r="L35" s="65">
        <f t="shared" si="3"/>
        <v>19.230769230769234</v>
      </c>
      <c r="M35" s="65">
        <f t="shared" si="3"/>
        <v>7.194244604316547</v>
      </c>
      <c r="N35" s="65">
        <f t="shared" si="3"/>
        <v>12.5</v>
      </c>
      <c r="O35" s="65">
        <f t="shared" si="3"/>
        <v>31.25</v>
      </c>
      <c r="P35" s="66">
        <f t="shared" si="2"/>
        <v>15.625</v>
      </c>
    </row>
    <row r="36" spans="1:16" ht="12.75">
      <c r="A36" s="46" t="s">
        <v>34</v>
      </c>
      <c r="B36" s="47">
        <v>1</v>
      </c>
      <c r="C36" s="47">
        <v>0</v>
      </c>
      <c r="D36" s="47">
        <v>0</v>
      </c>
      <c r="E36" s="47">
        <v>1</v>
      </c>
      <c r="F36" s="64">
        <v>0</v>
      </c>
      <c r="G36" s="47">
        <v>75</v>
      </c>
      <c r="H36" s="47">
        <v>72</v>
      </c>
      <c r="I36" s="47">
        <v>77</v>
      </c>
      <c r="J36" s="47">
        <v>76</v>
      </c>
      <c r="K36" s="64">
        <v>59</v>
      </c>
      <c r="L36" s="65">
        <f t="shared" si="3"/>
        <v>13.333333333333334</v>
      </c>
      <c r="M36" s="65">
        <f t="shared" si="3"/>
        <v>0</v>
      </c>
      <c r="N36" s="65">
        <f t="shared" si="3"/>
        <v>0</v>
      </c>
      <c r="O36" s="65">
        <f t="shared" si="3"/>
        <v>13.157894736842104</v>
      </c>
      <c r="P36" s="66">
        <f t="shared" si="2"/>
        <v>0</v>
      </c>
    </row>
    <row r="37" spans="1:16" ht="12.75">
      <c r="A37" s="46" t="s">
        <v>35</v>
      </c>
      <c r="B37" s="47">
        <v>0</v>
      </c>
      <c r="C37" s="47">
        <v>0</v>
      </c>
      <c r="D37" s="47">
        <v>0</v>
      </c>
      <c r="E37" s="47">
        <v>0</v>
      </c>
      <c r="F37" s="64">
        <v>0</v>
      </c>
      <c r="G37" s="47">
        <v>8</v>
      </c>
      <c r="H37" s="47">
        <v>10</v>
      </c>
      <c r="I37" s="47">
        <v>3</v>
      </c>
      <c r="J37" s="47">
        <v>10</v>
      </c>
      <c r="K37" s="64">
        <v>5</v>
      </c>
      <c r="L37" s="65">
        <f t="shared" si="3"/>
        <v>0</v>
      </c>
      <c r="M37" s="65">
        <f t="shared" si="3"/>
        <v>0</v>
      </c>
      <c r="N37" s="65">
        <f t="shared" si="3"/>
        <v>0</v>
      </c>
      <c r="O37" s="65">
        <f t="shared" si="3"/>
        <v>0</v>
      </c>
      <c r="P37" s="66">
        <f t="shared" si="2"/>
        <v>0</v>
      </c>
    </row>
    <row r="38" spans="1:16" ht="12.75">
      <c r="A38" s="46" t="s">
        <v>36</v>
      </c>
      <c r="B38" s="47">
        <v>8</v>
      </c>
      <c r="C38" s="47">
        <v>4</v>
      </c>
      <c r="D38" s="47">
        <v>6</v>
      </c>
      <c r="E38" s="47">
        <v>2</v>
      </c>
      <c r="F38" s="64">
        <v>8</v>
      </c>
      <c r="G38" s="47">
        <v>396</v>
      </c>
      <c r="H38" s="47">
        <v>424</v>
      </c>
      <c r="I38" s="47">
        <v>470</v>
      </c>
      <c r="J38" s="47">
        <v>408</v>
      </c>
      <c r="K38" s="64">
        <v>443</v>
      </c>
      <c r="L38" s="65">
        <f t="shared" si="3"/>
        <v>20.202020202020204</v>
      </c>
      <c r="M38" s="65">
        <f t="shared" si="3"/>
        <v>9.433962264150942</v>
      </c>
      <c r="N38" s="65">
        <f t="shared" si="3"/>
        <v>12.76595744680851</v>
      </c>
      <c r="O38" s="65">
        <f t="shared" si="3"/>
        <v>4.901960784313726</v>
      </c>
      <c r="P38" s="66">
        <f t="shared" si="2"/>
        <v>18.05869074492099</v>
      </c>
    </row>
    <row r="39" spans="1:16" ht="12.75">
      <c r="A39" s="46" t="s">
        <v>37</v>
      </c>
      <c r="B39" s="47">
        <v>13</v>
      </c>
      <c r="C39" s="47">
        <v>17</v>
      </c>
      <c r="D39" s="47">
        <v>16</v>
      </c>
      <c r="E39" s="47">
        <v>12</v>
      </c>
      <c r="F39" s="64">
        <v>10</v>
      </c>
      <c r="G39" s="47">
        <v>912</v>
      </c>
      <c r="H39" s="47">
        <v>944</v>
      </c>
      <c r="I39" s="47">
        <v>957</v>
      </c>
      <c r="J39" s="47">
        <v>897</v>
      </c>
      <c r="K39" s="64">
        <v>937</v>
      </c>
      <c r="L39" s="65">
        <f t="shared" si="3"/>
        <v>14.254385964912279</v>
      </c>
      <c r="M39" s="65">
        <f t="shared" si="3"/>
        <v>18.008474576271187</v>
      </c>
      <c r="N39" s="65">
        <f t="shared" si="3"/>
        <v>16.71891327063741</v>
      </c>
      <c r="O39" s="65">
        <f t="shared" si="3"/>
        <v>13.377926421404682</v>
      </c>
      <c r="P39" s="66">
        <f t="shared" si="2"/>
        <v>10.672358591248667</v>
      </c>
    </row>
    <row r="40" spans="1:16" ht="12.75">
      <c r="A40" s="46" t="s">
        <v>38</v>
      </c>
      <c r="B40" s="47">
        <v>20</v>
      </c>
      <c r="C40" s="47">
        <v>17</v>
      </c>
      <c r="D40" s="47">
        <v>15</v>
      </c>
      <c r="E40" s="47">
        <v>13</v>
      </c>
      <c r="F40" s="64">
        <v>24</v>
      </c>
      <c r="G40" s="48">
        <v>1336</v>
      </c>
      <c r="H40" s="48">
        <v>1336</v>
      </c>
      <c r="I40" s="48">
        <v>1333</v>
      </c>
      <c r="J40" s="48">
        <v>1337</v>
      </c>
      <c r="K40" s="64">
        <v>1310</v>
      </c>
      <c r="L40" s="65">
        <f t="shared" si="3"/>
        <v>14.970059880239521</v>
      </c>
      <c r="M40" s="65">
        <f t="shared" si="3"/>
        <v>12.724550898203592</v>
      </c>
      <c r="N40" s="65">
        <f t="shared" si="3"/>
        <v>11.252813203300825</v>
      </c>
      <c r="O40" s="65">
        <f t="shared" si="3"/>
        <v>9.723261032161554</v>
      </c>
      <c r="P40" s="66">
        <f t="shared" si="2"/>
        <v>18.320610687022903</v>
      </c>
    </row>
    <row r="41" spans="1:16" ht="12.75">
      <c r="A41" s="46" t="s">
        <v>39</v>
      </c>
      <c r="B41" s="47">
        <v>1</v>
      </c>
      <c r="C41" s="47">
        <v>0</v>
      </c>
      <c r="D41" s="47">
        <v>3</v>
      </c>
      <c r="E41" s="47">
        <v>0</v>
      </c>
      <c r="F41" s="64">
        <v>1</v>
      </c>
      <c r="G41" s="47">
        <v>47</v>
      </c>
      <c r="H41" s="47">
        <v>62</v>
      </c>
      <c r="I41" s="47">
        <v>60</v>
      </c>
      <c r="J41" s="47">
        <v>60</v>
      </c>
      <c r="K41" s="64">
        <v>54</v>
      </c>
      <c r="L41" s="65">
        <f t="shared" si="3"/>
        <v>21.27659574468085</v>
      </c>
      <c r="M41" s="65">
        <f t="shared" si="3"/>
        <v>0</v>
      </c>
      <c r="N41" s="65">
        <f t="shared" si="3"/>
        <v>50</v>
      </c>
      <c r="O41" s="65">
        <f t="shared" si="3"/>
        <v>0</v>
      </c>
      <c r="P41" s="66">
        <f t="shared" si="2"/>
        <v>18.51851851851852</v>
      </c>
    </row>
    <row r="42" spans="1:16" ht="12.75">
      <c r="A42" s="46" t="s">
        <v>40</v>
      </c>
      <c r="B42" s="47">
        <v>0</v>
      </c>
      <c r="C42" s="47">
        <v>0</v>
      </c>
      <c r="D42" s="47">
        <v>0</v>
      </c>
      <c r="E42" s="47">
        <v>1</v>
      </c>
      <c r="F42" s="64">
        <v>0</v>
      </c>
      <c r="G42" s="47">
        <v>11</v>
      </c>
      <c r="H42" s="47">
        <v>15</v>
      </c>
      <c r="I42" s="47">
        <v>5</v>
      </c>
      <c r="J42" s="47">
        <v>7</v>
      </c>
      <c r="K42" s="64">
        <v>8</v>
      </c>
      <c r="L42" s="65">
        <f t="shared" si="3"/>
        <v>0</v>
      </c>
      <c r="M42" s="65">
        <f t="shared" si="3"/>
        <v>0</v>
      </c>
      <c r="N42" s="65">
        <f t="shared" si="3"/>
        <v>0</v>
      </c>
      <c r="O42" s="65">
        <f t="shared" si="3"/>
        <v>142.85714285714286</v>
      </c>
      <c r="P42" s="66">
        <f t="shared" si="2"/>
        <v>0</v>
      </c>
    </row>
    <row r="43" spans="1:16" ht="12.75">
      <c r="A43" s="46" t="s">
        <v>41</v>
      </c>
      <c r="B43" s="47">
        <v>1</v>
      </c>
      <c r="C43" s="47">
        <v>0</v>
      </c>
      <c r="D43" s="47">
        <v>2</v>
      </c>
      <c r="E43" s="47">
        <v>0</v>
      </c>
      <c r="F43" s="64">
        <v>4</v>
      </c>
      <c r="G43" s="47">
        <v>109</v>
      </c>
      <c r="H43" s="47">
        <v>125</v>
      </c>
      <c r="I43" s="47">
        <v>129</v>
      </c>
      <c r="J43" s="47">
        <v>115</v>
      </c>
      <c r="K43" s="64">
        <v>77</v>
      </c>
      <c r="L43" s="65">
        <f t="shared" si="3"/>
        <v>9.174311926605505</v>
      </c>
      <c r="M43" s="65">
        <f t="shared" si="3"/>
        <v>0</v>
      </c>
      <c r="N43" s="65">
        <f t="shared" si="3"/>
        <v>15.503875968992247</v>
      </c>
      <c r="O43" s="65">
        <f t="shared" si="3"/>
        <v>0</v>
      </c>
      <c r="P43" s="66">
        <f t="shared" si="2"/>
        <v>51.948051948051955</v>
      </c>
    </row>
    <row r="44" spans="1:16" ht="12.75">
      <c r="A44" s="46" t="s">
        <v>42</v>
      </c>
      <c r="B44" s="47">
        <v>5</v>
      </c>
      <c r="C44" s="47">
        <v>9</v>
      </c>
      <c r="D44" s="47">
        <v>8</v>
      </c>
      <c r="E44" s="47">
        <v>12</v>
      </c>
      <c r="F44" s="64">
        <v>5</v>
      </c>
      <c r="G44" s="47">
        <v>521</v>
      </c>
      <c r="H44" s="47">
        <v>573</v>
      </c>
      <c r="I44" s="47">
        <v>494</v>
      </c>
      <c r="J44" s="47">
        <v>529</v>
      </c>
      <c r="K44" s="64">
        <v>467</v>
      </c>
      <c r="L44" s="65">
        <f t="shared" si="3"/>
        <v>9.596928982725528</v>
      </c>
      <c r="M44" s="65">
        <f t="shared" si="3"/>
        <v>15.706806282722512</v>
      </c>
      <c r="N44" s="65">
        <f t="shared" si="3"/>
        <v>16.194331983805668</v>
      </c>
      <c r="O44" s="65">
        <f t="shared" si="3"/>
        <v>22.68431001890359</v>
      </c>
      <c r="P44" s="66">
        <f t="shared" si="2"/>
        <v>10.70663811563169</v>
      </c>
    </row>
    <row r="45" spans="1:16" ht="12.75">
      <c r="A45" s="46" t="s">
        <v>43</v>
      </c>
      <c r="B45" s="47">
        <v>13</v>
      </c>
      <c r="C45" s="47">
        <v>7</v>
      </c>
      <c r="D45" s="47">
        <v>15</v>
      </c>
      <c r="E45" s="47">
        <v>10</v>
      </c>
      <c r="F45" s="64">
        <v>11</v>
      </c>
      <c r="G45" s="47">
        <v>683</v>
      </c>
      <c r="H45" s="47">
        <v>681</v>
      </c>
      <c r="I45" s="47">
        <v>679</v>
      </c>
      <c r="J45" s="47">
        <v>676</v>
      </c>
      <c r="K45" s="64">
        <v>647</v>
      </c>
      <c r="L45" s="65">
        <f t="shared" si="3"/>
        <v>19.03367496339678</v>
      </c>
      <c r="M45" s="65">
        <f t="shared" si="3"/>
        <v>10.279001468428781</v>
      </c>
      <c r="N45" s="65">
        <f t="shared" si="3"/>
        <v>22.091310751104565</v>
      </c>
      <c r="O45" s="65">
        <f t="shared" si="3"/>
        <v>14.792899408284024</v>
      </c>
      <c r="P45" s="66">
        <f t="shared" si="2"/>
        <v>17.001545595054097</v>
      </c>
    </row>
    <row r="46" spans="1:16" ht="12.75">
      <c r="A46" s="46" t="s">
        <v>44</v>
      </c>
      <c r="B46" s="47">
        <v>1</v>
      </c>
      <c r="C46" s="47">
        <v>4</v>
      </c>
      <c r="D46" s="47">
        <v>0</v>
      </c>
      <c r="E46" s="47">
        <v>2</v>
      </c>
      <c r="F46" s="64">
        <v>0</v>
      </c>
      <c r="G46" s="47">
        <v>124</v>
      </c>
      <c r="H46" s="47">
        <v>117</v>
      </c>
      <c r="I46" s="47">
        <v>138</v>
      </c>
      <c r="J46" s="47">
        <v>120</v>
      </c>
      <c r="K46" s="64">
        <v>124</v>
      </c>
      <c r="L46" s="65">
        <f t="shared" si="3"/>
        <v>8.064516129032258</v>
      </c>
      <c r="M46" s="65">
        <f t="shared" si="3"/>
        <v>34.188034188034194</v>
      </c>
      <c r="N46" s="65">
        <f t="shared" si="3"/>
        <v>0</v>
      </c>
      <c r="O46" s="65">
        <f t="shared" si="3"/>
        <v>16.666666666666668</v>
      </c>
      <c r="P46" s="66">
        <f t="shared" si="2"/>
        <v>0</v>
      </c>
    </row>
    <row r="47" spans="1:16" ht="12.75">
      <c r="A47" s="46" t="s">
        <v>45</v>
      </c>
      <c r="B47" s="47">
        <v>1</v>
      </c>
      <c r="C47" s="47">
        <v>0</v>
      </c>
      <c r="D47" s="47">
        <v>0</v>
      </c>
      <c r="E47" s="47">
        <v>1</v>
      </c>
      <c r="F47" s="64">
        <v>0</v>
      </c>
      <c r="G47" s="47">
        <v>71</v>
      </c>
      <c r="H47" s="47">
        <v>70</v>
      </c>
      <c r="I47" s="47">
        <v>49</v>
      </c>
      <c r="J47" s="47">
        <v>60</v>
      </c>
      <c r="K47" s="64">
        <v>63</v>
      </c>
      <c r="L47" s="65">
        <f t="shared" si="3"/>
        <v>14.084507042253522</v>
      </c>
      <c r="M47" s="65">
        <f t="shared" si="3"/>
        <v>0</v>
      </c>
      <c r="N47" s="65">
        <f t="shared" si="3"/>
        <v>0</v>
      </c>
      <c r="O47" s="65">
        <f t="shared" si="3"/>
        <v>16.666666666666668</v>
      </c>
      <c r="P47" s="66">
        <f t="shared" si="2"/>
        <v>0</v>
      </c>
    </row>
    <row r="48" spans="1:16" ht="12.75">
      <c r="A48" s="46" t="s">
        <v>46</v>
      </c>
      <c r="B48" s="47">
        <v>1</v>
      </c>
      <c r="C48" s="47">
        <v>1</v>
      </c>
      <c r="D48" s="47">
        <v>1</v>
      </c>
      <c r="E48" s="47">
        <v>2</v>
      </c>
      <c r="F48" s="64">
        <v>0</v>
      </c>
      <c r="G48" s="47">
        <v>52</v>
      </c>
      <c r="H48" s="47">
        <v>58</v>
      </c>
      <c r="I48" s="47">
        <v>44</v>
      </c>
      <c r="J48" s="47">
        <v>52</v>
      </c>
      <c r="K48" s="64">
        <v>43</v>
      </c>
      <c r="L48" s="65">
        <f t="shared" si="3"/>
        <v>19.230769230769234</v>
      </c>
      <c r="M48" s="65">
        <f t="shared" si="3"/>
        <v>17.241379310344826</v>
      </c>
      <c r="N48" s="65">
        <f t="shared" si="3"/>
        <v>22.727272727272727</v>
      </c>
      <c r="O48" s="65">
        <f t="shared" si="3"/>
        <v>38.46153846153847</v>
      </c>
      <c r="P48" s="66">
        <f t="shared" si="2"/>
        <v>0</v>
      </c>
    </row>
    <row r="49" spans="1:16" ht="12.75">
      <c r="A49" s="46" t="s">
        <v>47</v>
      </c>
      <c r="B49" s="47">
        <v>3</v>
      </c>
      <c r="C49" s="47">
        <v>5</v>
      </c>
      <c r="D49" s="47">
        <v>7</v>
      </c>
      <c r="E49" s="47">
        <v>7</v>
      </c>
      <c r="F49" s="64">
        <v>3</v>
      </c>
      <c r="G49" s="47">
        <v>293</v>
      </c>
      <c r="H49" s="47">
        <v>278</v>
      </c>
      <c r="I49" s="47">
        <v>274</v>
      </c>
      <c r="J49" s="47">
        <v>313</v>
      </c>
      <c r="K49" s="64">
        <v>276</v>
      </c>
      <c r="L49" s="65">
        <f t="shared" si="3"/>
        <v>10.238907849829351</v>
      </c>
      <c r="M49" s="65">
        <f t="shared" si="3"/>
        <v>17.985611510791365</v>
      </c>
      <c r="N49" s="65">
        <f t="shared" si="3"/>
        <v>25.547445255474454</v>
      </c>
      <c r="O49" s="65">
        <f t="shared" si="3"/>
        <v>22.364217252396166</v>
      </c>
      <c r="P49" s="66">
        <f t="shared" si="2"/>
        <v>10.869565217391305</v>
      </c>
    </row>
    <row r="50" spans="1:16" ht="12.75">
      <c r="A50" s="46" t="s">
        <v>48</v>
      </c>
      <c r="B50" s="47">
        <v>1</v>
      </c>
      <c r="C50" s="47">
        <v>3</v>
      </c>
      <c r="D50" s="47">
        <v>0</v>
      </c>
      <c r="E50" s="47">
        <v>2</v>
      </c>
      <c r="F50" s="64">
        <v>0</v>
      </c>
      <c r="G50" s="47">
        <v>38</v>
      </c>
      <c r="H50" s="47">
        <v>42</v>
      </c>
      <c r="I50" s="47">
        <v>40</v>
      </c>
      <c r="J50" s="47">
        <v>34</v>
      </c>
      <c r="K50" s="64">
        <v>24</v>
      </c>
      <c r="L50" s="65">
        <f t="shared" si="3"/>
        <v>26.31578947368421</v>
      </c>
      <c r="M50" s="65">
        <f t="shared" si="3"/>
        <v>71.42857142857143</v>
      </c>
      <c r="N50" s="65">
        <f t="shared" si="3"/>
        <v>0</v>
      </c>
      <c r="O50" s="65">
        <f t="shared" si="3"/>
        <v>58.8235294117647</v>
      </c>
      <c r="P50" s="66">
        <f t="shared" si="2"/>
        <v>0</v>
      </c>
    </row>
    <row r="51" spans="1:16" ht="12.75">
      <c r="A51" s="46" t="s">
        <v>49</v>
      </c>
      <c r="B51" s="47">
        <v>61</v>
      </c>
      <c r="C51" s="47">
        <v>61</v>
      </c>
      <c r="D51" s="47">
        <v>78</v>
      </c>
      <c r="E51" s="47">
        <v>49</v>
      </c>
      <c r="F51" s="64">
        <v>55</v>
      </c>
      <c r="G51" s="48">
        <v>4180</v>
      </c>
      <c r="H51" s="48">
        <v>4279</v>
      </c>
      <c r="I51" s="48">
        <v>4379</v>
      </c>
      <c r="J51" s="48">
        <v>4032</v>
      </c>
      <c r="K51" s="64">
        <v>4000</v>
      </c>
      <c r="L51" s="65">
        <f t="shared" si="3"/>
        <v>14.593301435406698</v>
      </c>
      <c r="M51" s="65">
        <f t="shared" si="3"/>
        <v>14.255667211965411</v>
      </c>
      <c r="N51" s="65">
        <f t="shared" si="3"/>
        <v>17.812285910025118</v>
      </c>
      <c r="O51" s="65">
        <f t="shared" si="3"/>
        <v>12.152777777777779</v>
      </c>
      <c r="P51" s="66">
        <f t="shared" si="2"/>
        <v>13.75</v>
      </c>
    </row>
    <row r="52" spans="1:16" ht="12.75">
      <c r="A52" s="46" t="s">
        <v>50</v>
      </c>
      <c r="B52" s="47">
        <v>7</v>
      </c>
      <c r="C52" s="47">
        <v>7</v>
      </c>
      <c r="D52" s="47">
        <v>6</v>
      </c>
      <c r="E52" s="47">
        <v>7</v>
      </c>
      <c r="F52" s="64">
        <v>6</v>
      </c>
      <c r="G52" s="47">
        <v>414</v>
      </c>
      <c r="H52" s="47">
        <v>384</v>
      </c>
      <c r="I52" s="47">
        <v>415</v>
      </c>
      <c r="J52" s="47">
        <v>397</v>
      </c>
      <c r="K52" s="64">
        <v>371</v>
      </c>
      <c r="L52" s="65">
        <f t="shared" si="3"/>
        <v>16.908212560386474</v>
      </c>
      <c r="M52" s="65">
        <f t="shared" si="3"/>
        <v>18.229166666666668</v>
      </c>
      <c r="N52" s="65">
        <f t="shared" si="3"/>
        <v>14.457831325301205</v>
      </c>
      <c r="O52" s="65">
        <f t="shared" si="3"/>
        <v>17.632241813602015</v>
      </c>
      <c r="P52" s="66">
        <f t="shared" si="2"/>
        <v>16.172506738544474</v>
      </c>
    </row>
    <row r="53" spans="1:16" ht="12.75">
      <c r="A53" s="46" t="s">
        <v>51</v>
      </c>
      <c r="B53" s="47">
        <v>28</v>
      </c>
      <c r="C53" s="47">
        <v>55</v>
      </c>
      <c r="D53" s="47">
        <v>38</v>
      </c>
      <c r="E53" s="47">
        <v>44</v>
      </c>
      <c r="F53" s="64">
        <v>34</v>
      </c>
      <c r="G53" s="48">
        <v>3940</v>
      </c>
      <c r="H53" s="48">
        <v>4176</v>
      </c>
      <c r="I53" s="48">
        <v>4182</v>
      </c>
      <c r="J53" s="48">
        <v>4049</v>
      </c>
      <c r="K53" s="64">
        <v>3991</v>
      </c>
      <c r="L53" s="65">
        <f t="shared" si="3"/>
        <v>7.106598984771574</v>
      </c>
      <c r="M53" s="65">
        <f t="shared" si="3"/>
        <v>13.170498084291188</v>
      </c>
      <c r="N53" s="65">
        <f t="shared" si="3"/>
        <v>9.086561453849832</v>
      </c>
      <c r="O53" s="65">
        <f t="shared" si="3"/>
        <v>10.866880711286736</v>
      </c>
      <c r="P53" s="66">
        <f t="shared" si="2"/>
        <v>8.51916812828865</v>
      </c>
    </row>
    <row r="54" spans="1:16" ht="12.75">
      <c r="A54" s="46" t="s">
        <v>52</v>
      </c>
      <c r="B54" s="47">
        <v>4</v>
      </c>
      <c r="C54" s="47">
        <v>3</v>
      </c>
      <c r="D54" s="47">
        <v>3</v>
      </c>
      <c r="E54" s="47">
        <v>4</v>
      </c>
      <c r="F54" s="64">
        <v>5</v>
      </c>
      <c r="G54" s="47">
        <v>251</v>
      </c>
      <c r="H54" s="47">
        <v>270</v>
      </c>
      <c r="I54" s="47">
        <v>292</v>
      </c>
      <c r="J54" s="47">
        <v>299</v>
      </c>
      <c r="K54" s="64">
        <v>274</v>
      </c>
      <c r="L54" s="65">
        <f t="shared" si="3"/>
        <v>15.936254980079681</v>
      </c>
      <c r="M54" s="65">
        <f t="shared" si="3"/>
        <v>11.11111111111111</v>
      </c>
      <c r="N54" s="65">
        <f t="shared" si="3"/>
        <v>10.273972602739725</v>
      </c>
      <c r="O54" s="65">
        <f t="shared" si="3"/>
        <v>13.377926421404682</v>
      </c>
      <c r="P54" s="66">
        <f t="shared" si="2"/>
        <v>18.24817518248175</v>
      </c>
    </row>
    <row r="55" spans="1:16" ht="12.75">
      <c r="A55" s="46" t="s">
        <v>53</v>
      </c>
      <c r="B55" s="47">
        <v>36</v>
      </c>
      <c r="C55" s="47">
        <v>26</v>
      </c>
      <c r="D55" s="47">
        <v>32</v>
      </c>
      <c r="E55" s="47">
        <v>34</v>
      </c>
      <c r="F55" s="64">
        <v>27</v>
      </c>
      <c r="G55" s="48">
        <v>1716</v>
      </c>
      <c r="H55" s="48">
        <v>1643</v>
      </c>
      <c r="I55" s="48">
        <v>1694</v>
      </c>
      <c r="J55" s="48">
        <v>1631</v>
      </c>
      <c r="K55" s="64">
        <v>1607</v>
      </c>
      <c r="L55" s="65">
        <f t="shared" si="3"/>
        <v>20.97902097902098</v>
      </c>
      <c r="M55" s="65">
        <f t="shared" si="3"/>
        <v>15.82471089470481</v>
      </c>
      <c r="N55" s="65">
        <f t="shared" si="3"/>
        <v>18.890200708382526</v>
      </c>
      <c r="O55" s="65">
        <f t="shared" si="3"/>
        <v>20.846106683016554</v>
      </c>
      <c r="P55" s="66">
        <f t="shared" si="2"/>
        <v>16.801493466085876</v>
      </c>
    </row>
    <row r="56" spans="1:16" ht="12.75">
      <c r="A56" s="46" t="s">
        <v>54</v>
      </c>
      <c r="B56" s="47">
        <v>21</v>
      </c>
      <c r="C56" s="47">
        <v>26</v>
      </c>
      <c r="D56" s="47">
        <v>18</v>
      </c>
      <c r="E56" s="47">
        <v>19</v>
      </c>
      <c r="F56" s="64">
        <v>11</v>
      </c>
      <c r="G56" s="48">
        <v>1561</v>
      </c>
      <c r="H56" s="48">
        <v>1602</v>
      </c>
      <c r="I56" s="48">
        <v>1546</v>
      </c>
      <c r="J56" s="48">
        <v>1511</v>
      </c>
      <c r="K56" s="64">
        <v>1442</v>
      </c>
      <c r="L56" s="65">
        <f t="shared" si="3"/>
        <v>13.45291479820628</v>
      </c>
      <c r="M56" s="65">
        <f t="shared" si="3"/>
        <v>16.229712858926344</v>
      </c>
      <c r="N56" s="65">
        <f t="shared" si="3"/>
        <v>11.64294954721863</v>
      </c>
      <c r="O56" s="65">
        <f t="shared" si="3"/>
        <v>12.57445400397088</v>
      </c>
      <c r="P56" s="66">
        <f t="shared" si="2"/>
        <v>7.6282940360610265</v>
      </c>
    </row>
    <row r="57" spans="1:16" ht="12.75">
      <c r="A57" s="46" t="s">
        <v>55</v>
      </c>
      <c r="B57" s="47">
        <v>6</v>
      </c>
      <c r="C57" s="47">
        <v>1</v>
      </c>
      <c r="D57" s="47">
        <v>3</v>
      </c>
      <c r="E57" s="47">
        <v>4</v>
      </c>
      <c r="F57" s="64">
        <v>1</v>
      </c>
      <c r="G57" s="47">
        <v>261</v>
      </c>
      <c r="H57" s="47">
        <v>254</v>
      </c>
      <c r="I57" s="47">
        <v>221</v>
      </c>
      <c r="J57" s="47">
        <v>236</v>
      </c>
      <c r="K57" s="64">
        <v>215</v>
      </c>
      <c r="L57" s="65">
        <f t="shared" si="3"/>
        <v>22.988505747126435</v>
      </c>
      <c r="M57" s="65">
        <f t="shared" si="3"/>
        <v>3.937007874015748</v>
      </c>
      <c r="N57" s="65">
        <f t="shared" si="3"/>
        <v>13.574660633484163</v>
      </c>
      <c r="O57" s="65">
        <f t="shared" si="3"/>
        <v>16.949152542372882</v>
      </c>
      <c r="P57" s="66">
        <f t="shared" si="2"/>
        <v>4.651162790697675</v>
      </c>
    </row>
    <row r="58" spans="1:16" ht="12.75">
      <c r="A58" s="46" t="s">
        <v>56</v>
      </c>
      <c r="B58" s="47">
        <v>0</v>
      </c>
      <c r="C58" s="47">
        <v>3</v>
      </c>
      <c r="D58" s="47">
        <v>1</v>
      </c>
      <c r="E58" s="47">
        <v>1</v>
      </c>
      <c r="F58" s="64">
        <v>0</v>
      </c>
      <c r="G58" s="47">
        <v>150</v>
      </c>
      <c r="H58" s="47">
        <v>167</v>
      </c>
      <c r="I58" s="47">
        <v>151</v>
      </c>
      <c r="J58" s="47">
        <v>155</v>
      </c>
      <c r="K58" s="64">
        <v>165</v>
      </c>
      <c r="L58" s="65">
        <f t="shared" si="3"/>
        <v>0</v>
      </c>
      <c r="M58" s="65">
        <f t="shared" si="3"/>
        <v>17.964071856287426</v>
      </c>
      <c r="N58" s="65">
        <f t="shared" si="3"/>
        <v>6.622516556291391</v>
      </c>
      <c r="O58" s="65">
        <f t="shared" si="3"/>
        <v>6.451612903225806</v>
      </c>
      <c r="P58" s="66">
        <f t="shared" si="2"/>
        <v>0</v>
      </c>
    </row>
    <row r="59" spans="1:16" ht="12.75">
      <c r="A59" s="46" t="s">
        <v>57</v>
      </c>
      <c r="B59" s="47">
        <v>12</v>
      </c>
      <c r="C59" s="47">
        <v>12</v>
      </c>
      <c r="D59" s="47">
        <v>12</v>
      </c>
      <c r="E59" s="47">
        <v>12</v>
      </c>
      <c r="F59" s="64">
        <v>13</v>
      </c>
      <c r="G59" s="47">
        <v>851</v>
      </c>
      <c r="H59" s="47">
        <v>896</v>
      </c>
      <c r="I59" s="47">
        <v>888</v>
      </c>
      <c r="J59" s="47">
        <v>838</v>
      </c>
      <c r="K59" s="64">
        <v>857</v>
      </c>
      <c r="L59" s="65">
        <f t="shared" si="3"/>
        <v>14.10105757931845</v>
      </c>
      <c r="M59" s="65">
        <f t="shared" si="3"/>
        <v>13.392857142857142</v>
      </c>
      <c r="N59" s="65">
        <f t="shared" si="3"/>
        <v>13.513513513513514</v>
      </c>
      <c r="O59" s="65">
        <f t="shared" si="3"/>
        <v>14.319809069212411</v>
      </c>
      <c r="P59" s="66">
        <f t="shared" si="2"/>
        <v>15.169194865810969</v>
      </c>
    </row>
    <row r="60" spans="1:16" ht="12.75">
      <c r="A60" s="46" t="s">
        <v>58</v>
      </c>
      <c r="B60" s="47">
        <v>1</v>
      </c>
      <c r="C60" s="47">
        <v>2</v>
      </c>
      <c r="D60" s="47">
        <v>0</v>
      </c>
      <c r="E60" s="47">
        <v>1</v>
      </c>
      <c r="F60" s="64">
        <v>1</v>
      </c>
      <c r="G60" s="47">
        <v>85</v>
      </c>
      <c r="H60" s="47">
        <v>90</v>
      </c>
      <c r="I60" s="47">
        <v>85</v>
      </c>
      <c r="J60" s="47">
        <v>85</v>
      </c>
      <c r="K60" s="64">
        <v>72</v>
      </c>
      <c r="L60" s="65">
        <f t="shared" si="3"/>
        <v>11.76470588235294</v>
      </c>
      <c r="M60" s="65">
        <f t="shared" si="3"/>
        <v>22.22222222222222</v>
      </c>
      <c r="N60" s="65">
        <f t="shared" si="3"/>
        <v>0</v>
      </c>
      <c r="O60" s="65">
        <f t="shared" si="3"/>
        <v>11.76470588235294</v>
      </c>
      <c r="P60" s="66">
        <f t="shared" si="2"/>
        <v>13.888888888888888</v>
      </c>
    </row>
    <row r="61" spans="1:16" ht="12.75">
      <c r="A61" s="46" t="s">
        <v>59</v>
      </c>
      <c r="B61" s="47">
        <v>4</v>
      </c>
      <c r="C61" s="47">
        <v>1</v>
      </c>
      <c r="D61" s="47">
        <v>4</v>
      </c>
      <c r="E61" s="47">
        <v>4</v>
      </c>
      <c r="F61" s="64">
        <v>4</v>
      </c>
      <c r="G61" s="47">
        <v>282</v>
      </c>
      <c r="H61" s="47">
        <v>314</v>
      </c>
      <c r="I61" s="47">
        <v>279</v>
      </c>
      <c r="J61" s="47">
        <v>293</v>
      </c>
      <c r="K61" s="64">
        <v>275</v>
      </c>
      <c r="L61" s="65">
        <f t="shared" si="3"/>
        <v>14.184397163120567</v>
      </c>
      <c r="M61" s="65">
        <f t="shared" si="3"/>
        <v>3.1847133757961785</v>
      </c>
      <c r="N61" s="65">
        <f t="shared" si="3"/>
        <v>14.336917562724015</v>
      </c>
      <c r="O61" s="65">
        <f t="shared" si="3"/>
        <v>13.651877133105803</v>
      </c>
      <c r="P61" s="66">
        <f t="shared" si="2"/>
        <v>14.545454545454545</v>
      </c>
    </row>
    <row r="62" spans="1:16" ht="12.75">
      <c r="A62" s="46" t="s">
        <v>60</v>
      </c>
      <c r="B62" s="47">
        <v>17</v>
      </c>
      <c r="C62" s="47">
        <v>12</v>
      </c>
      <c r="D62" s="47">
        <v>10</v>
      </c>
      <c r="E62" s="47">
        <v>12</v>
      </c>
      <c r="F62" s="64">
        <v>15</v>
      </c>
      <c r="G62" s="47">
        <v>702</v>
      </c>
      <c r="H62" s="47">
        <v>655</v>
      </c>
      <c r="I62" s="47">
        <v>695</v>
      </c>
      <c r="J62" s="47">
        <v>657</v>
      </c>
      <c r="K62" s="64">
        <v>690</v>
      </c>
      <c r="L62" s="65">
        <f t="shared" si="3"/>
        <v>24.216524216524213</v>
      </c>
      <c r="M62" s="65">
        <f t="shared" si="3"/>
        <v>18.320610687022903</v>
      </c>
      <c r="N62" s="65">
        <f t="shared" si="3"/>
        <v>14.388489208633095</v>
      </c>
      <c r="O62" s="65">
        <f t="shared" si="3"/>
        <v>18.2648401826484</v>
      </c>
      <c r="P62" s="66">
        <f t="shared" si="2"/>
        <v>21.73913043478261</v>
      </c>
    </row>
    <row r="63" spans="1:16" ht="12.75">
      <c r="A63" s="46" t="s">
        <v>61</v>
      </c>
      <c r="B63" s="47">
        <v>1</v>
      </c>
      <c r="C63" s="47">
        <v>1</v>
      </c>
      <c r="D63" s="47">
        <v>2</v>
      </c>
      <c r="E63" s="47">
        <v>2</v>
      </c>
      <c r="F63" s="64">
        <v>0</v>
      </c>
      <c r="G63" s="47">
        <v>85</v>
      </c>
      <c r="H63" s="47">
        <v>84</v>
      </c>
      <c r="I63" s="47">
        <v>88</v>
      </c>
      <c r="J63" s="47">
        <v>99</v>
      </c>
      <c r="K63" s="64">
        <v>82</v>
      </c>
      <c r="L63" s="65">
        <f t="shared" si="3"/>
        <v>11.76470588235294</v>
      </c>
      <c r="M63" s="65">
        <f t="shared" si="3"/>
        <v>11.904761904761903</v>
      </c>
      <c r="N63" s="65">
        <f t="shared" si="3"/>
        <v>22.727272727272727</v>
      </c>
      <c r="O63" s="65">
        <f t="shared" si="3"/>
        <v>20.202020202020204</v>
      </c>
      <c r="P63" s="66">
        <f t="shared" si="2"/>
        <v>0</v>
      </c>
    </row>
    <row r="64" spans="1:16" ht="12.75">
      <c r="A64" s="46" t="s">
        <v>62</v>
      </c>
      <c r="B64" s="47">
        <v>0</v>
      </c>
      <c r="C64" s="47">
        <v>3</v>
      </c>
      <c r="D64" s="47">
        <v>3</v>
      </c>
      <c r="E64" s="47">
        <v>1</v>
      </c>
      <c r="F64" s="64">
        <v>0</v>
      </c>
      <c r="G64" s="47">
        <v>70</v>
      </c>
      <c r="H64" s="47">
        <v>69</v>
      </c>
      <c r="I64" s="47">
        <v>64</v>
      </c>
      <c r="J64" s="47">
        <v>73</v>
      </c>
      <c r="K64" s="64">
        <v>64</v>
      </c>
      <c r="L64" s="65">
        <f t="shared" si="3"/>
        <v>0</v>
      </c>
      <c r="M64" s="65">
        <f t="shared" si="3"/>
        <v>43.47826086956522</v>
      </c>
      <c r="N64" s="65">
        <f t="shared" si="3"/>
        <v>46.875</v>
      </c>
      <c r="O64" s="65">
        <f t="shared" si="3"/>
        <v>13.698630136986301</v>
      </c>
      <c r="P64" s="66">
        <f t="shared" si="2"/>
        <v>0</v>
      </c>
    </row>
    <row r="65" spans="1:16" ht="12.75">
      <c r="A65" s="46" t="s">
        <v>63</v>
      </c>
      <c r="B65" s="47">
        <v>0</v>
      </c>
      <c r="C65" s="47">
        <v>1</v>
      </c>
      <c r="D65" s="47">
        <v>2</v>
      </c>
      <c r="E65" s="47">
        <v>1</v>
      </c>
      <c r="F65" s="64">
        <v>2</v>
      </c>
      <c r="G65" s="47">
        <v>60</v>
      </c>
      <c r="H65" s="47">
        <v>59</v>
      </c>
      <c r="I65" s="47">
        <v>76</v>
      </c>
      <c r="J65" s="47">
        <v>63</v>
      </c>
      <c r="K65" s="64">
        <v>67</v>
      </c>
      <c r="L65" s="65">
        <f t="shared" si="3"/>
        <v>0</v>
      </c>
      <c r="M65" s="65">
        <f t="shared" si="3"/>
        <v>16.949152542372882</v>
      </c>
      <c r="N65" s="65">
        <f t="shared" si="3"/>
        <v>26.31578947368421</v>
      </c>
      <c r="O65" s="65">
        <f t="shared" si="3"/>
        <v>15.873015873015872</v>
      </c>
      <c r="P65" s="66">
        <f t="shared" si="2"/>
        <v>29.850746268656717</v>
      </c>
    </row>
    <row r="66" spans="1:16" ht="12.75">
      <c r="A66" s="46" t="s">
        <v>64</v>
      </c>
      <c r="B66" s="47">
        <v>0</v>
      </c>
      <c r="C66" s="47">
        <v>0</v>
      </c>
      <c r="D66" s="47">
        <v>2</v>
      </c>
      <c r="E66" s="47">
        <v>0</v>
      </c>
      <c r="F66" s="64">
        <v>0</v>
      </c>
      <c r="G66" s="47">
        <v>23</v>
      </c>
      <c r="H66" s="47">
        <v>25</v>
      </c>
      <c r="I66" s="47">
        <v>27</v>
      </c>
      <c r="J66" s="47">
        <v>27</v>
      </c>
      <c r="K66" s="64">
        <v>19</v>
      </c>
      <c r="L66" s="65">
        <f t="shared" si="3"/>
        <v>0</v>
      </c>
      <c r="M66" s="65">
        <f t="shared" si="3"/>
        <v>0</v>
      </c>
      <c r="N66" s="65">
        <f t="shared" si="3"/>
        <v>74.07407407407408</v>
      </c>
      <c r="O66" s="65">
        <f t="shared" si="3"/>
        <v>0</v>
      </c>
      <c r="P66" s="66">
        <f t="shared" si="2"/>
        <v>0</v>
      </c>
    </row>
    <row r="67" spans="1:16" ht="12.75">
      <c r="A67" s="46" t="s">
        <v>65</v>
      </c>
      <c r="B67" s="47">
        <v>5</v>
      </c>
      <c r="C67" s="47">
        <v>10</v>
      </c>
      <c r="D67" s="47">
        <v>20</v>
      </c>
      <c r="E67" s="47">
        <v>12</v>
      </c>
      <c r="F67" s="64">
        <v>10</v>
      </c>
      <c r="G67" s="47">
        <v>776</v>
      </c>
      <c r="H67" s="47">
        <v>831</v>
      </c>
      <c r="I67" s="47">
        <v>822</v>
      </c>
      <c r="J67" s="47">
        <v>836</v>
      </c>
      <c r="K67" s="64">
        <v>794</v>
      </c>
      <c r="L67" s="65">
        <f t="shared" si="3"/>
        <v>6.443298969072164</v>
      </c>
      <c r="M67" s="65">
        <f t="shared" si="3"/>
        <v>12.033694344163658</v>
      </c>
      <c r="N67" s="65">
        <f t="shared" si="3"/>
        <v>24.330900243309003</v>
      </c>
      <c r="O67" s="65">
        <f t="shared" si="3"/>
        <v>14.354066985645934</v>
      </c>
      <c r="P67" s="66">
        <f t="shared" si="2"/>
        <v>12.594458438287154</v>
      </c>
    </row>
    <row r="68" spans="1:16" ht="12.75">
      <c r="A68" s="46" t="s">
        <v>66</v>
      </c>
      <c r="B68" s="47">
        <v>0</v>
      </c>
      <c r="C68" s="47">
        <v>0</v>
      </c>
      <c r="D68" s="47">
        <v>2</v>
      </c>
      <c r="E68" s="47">
        <v>1</v>
      </c>
      <c r="F68" s="64">
        <v>0</v>
      </c>
      <c r="G68" s="47">
        <v>31</v>
      </c>
      <c r="H68" s="47">
        <v>36</v>
      </c>
      <c r="I68" s="47">
        <v>44</v>
      </c>
      <c r="J68" s="47">
        <v>43</v>
      </c>
      <c r="K68" s="64">
        <v>43</v>
      </c>
      <c r="L68" s="65">
        <f t="shared" si="3"/>
        <v>0</v>
      </c>
      <c r="M68" s="65">
        <f t="shared" si="3"/>
        <v>0</v>
      </c>
      <c r="N68" s="65">
        <f t="shared" si="3"/>
        <v>45.45454545454545</v>
      </c>
      <c r="O68" s="65">
        <f t="shared" si="3"/>
        <v>23.25581395348837</v>
      </c>
      <c r="P68" s="66">
        <f t="shared" si="2"/>
        <v>0</v>
      </c>
    </row>
    <row r="69" spans="1:16" ht="12.75">
      <c r="A69" s="46" t="s">
        <v>67</v>
      </c>
      <c r="B69" s="47">
        <v>0</v>
      </c>
      <c r="C69" s="47">
        <v>1</v>
      </c>
      <c r="D69" s="47">
        <v>2</v>
      </c>
      <c r="E69" s="47">
        <v>0</v>
      </c>
      <c r="F69" s="64">
        <v>0</v>
      </c>
      <c r="G69" s="47">
        <v>33</v>
      </c>
      <c r="H69" s="47">
        <v>44</v>
      </c>
      <c r="I69" s="47">
        <v>41</v>
      </c>
      <c r="J69" s="47">
        <v>22</v>
      </c>
      <c r="K69" s="64">
        <v>36</v>
      </c>
      <c r="L69" s="65">
        <f t="shared" si="3"/>
        <v>0</v>
      </c>
      <c r="M69" s="65">
        <f t="shared" si="3"/>
        <v>22.727272727272727</v>
      </c>
      <c r="N69" s="65">
        <f t="shared" si="3"/>
        <v>48.78048780487805</v>
      </c>
      <c r="O69" s="65">
        <f t="shared" si="3"/>
        <v>0</v>
      </c>
      <c r="P69" s="66">
        <f>+(F69/K69)*1000</f>
        <v>0</v>
      </c>
    </row>
    <row r="70" spans="1:16" ht="12.75">
      <c r="A70" s="46" t="s">
        <v>68</v>
      </c>
      <c r="B70" s="47">
        <v>0</v>
      </c>
      <c r="C70" s="47">
        <v>0</v>
      </c>
      <c r="D70" s="47">
        <v>1</v>
      </c>
      <c r="E70" s="47">
        <v>1</v>
      </c>
      <c r="F70" s="64">
        <v>1</v>
      </c>
      <c r="G70" s="47">
        <v>45</v>
      </c>
      <c r="H70" s="47">
        <v>38</v>
      </c>
      <c r="I70" s="47">
        <v>37</v>
      </c>
      <c r="J70" s="47">
        <v>38</v>
      </c>
      <c r="K70" s="64">
        <v>38</v>
      </c>
      <c r="L70" s="65">
        <f>+(B70/G70)*1000</f>
        <v>0</v>
      </c>
      <c r="M70" s="65">
        <f t="shared" si="3"/>
        <v>0</v>
      </c>
      <c r="N70" s="65">
        <f t="shared" si="3"/>
        <v>27.027027027027028</v>
      </c>
      <c r="O70" s="65">
        <f t="shared" si="3"/>
        <v>26.31578947368421</v>
      </c>
      <c r="P70" s="66">
        <f>+(F70/K70)*1000</f>
        <v>26.31578947368421</v>
      </c>
    </row>
    <row r="71" spans="15:16" ht="10.5" customHeight="1">
      <c r="O71" s="5"/>
      <c r="P71" s="5"/>
    </row>
    <row r="72" spans="1:16" ht="14.25" customHeight="1">
      <c r="A72" s="24" t="s">
        <v>77</v>
      </c>
      <c r="O72" s="5"/>
      <c r="P72" s="5"/>
    </row>
    <row r="73" spans="1:16" ht="12.75">
      <c r="A73" s="24" t="s">
        <v>78</v>
      </c>
      <c r="O73" s="5"/>
      <c r="P73" s="5"/>
    </row>
    <row r="74" spans="1:16" ht="10.5" customHeight="1">
      <c r="A74" s="24"/>
      <c r="O74" s="5"/>
      <c r="P74" s="5"/>
    </row>
    <row r="75" spans="15:16" ht="10.5" customHeight="1">
      <c r="O75" s="5"/>
      <c r="P75" s="5"/>
    </row>
    <row r="76" spans="1:16" ht="10.5" customHeight="1">
      <c r="A76" s="24"/>
      <c r="O76" s="5"/>
      <c r="P76" s="5"/>
    </row>
    <row r="77" spans="15:16" ht="12">
      <c r="O77" s="5"/>
      <c r="P77" s="5"/>
    </row>
    <row r="78" spans="15:16" ht="12">
      <c r="O78" s="5"/>
      <c r="P78" s="5"/>
    </row>
    <row r="79" spans="15:16" ht="12">
      <c r="O79" s="5"/>
      <c r="P79" s="5"/>
    </row>
    <row r="80" spans="15:16" ht="12">
      <c r="O80" s="5"/>
      <c r="P80" s="5"/>
    </row>
    <row r="81" spans="15:16" ht="12">
      <c r="O81" s="5"/>
      <c r="P81" s="5"/>
    </row>
    <row r="82" spans="15:16" ht="12">
      <c r="O82" s="5"/>
      <c r="P82" s="5"/>
    </row>
    <row r="83" spans="15:16" ht="12">
      <c r="O83" s="5"/>
      <c r="P83" s="5"/>
    </row>
    <row r="84" spans="15:16" ht="12">
      <c r="O84" s="5"/>
      <c r="P84" s="5"/>
    </row>
    <row r="85" spans="15:16" ht="12">
      <c r="O85" s="5"/>
      <c r="P85" s="5"/>
    </row>
    <row r="86" spans="15:16" ht="12">
      <c r="O86" s="5"/>
      <c r="P86" s="5"/>
    </row>
    <row r="87" spans="15:16" ht="12">
      <c r="O87" s="5"/>
      <c r="P87" s="5"/>
    </row>
    <row r="88" spans="15:16" ht="12">
      <c r="O88" s="5"/>
      <c r="P88" s="5"/>
    </row>
    <row r="89" spans="15:16" ht="12">
      <c r="O89" s="5"/>
      <c r="P89" s="5"/>
    </row>
    <row r="90" spans="15:16" ht="12">
      <c r="O90" s="5"/>
      <c r="P90" s="5"/>
    </row>
    <row r="91" spans="15:16" ht="12">
      <c r="O91" s="5"/>
      <c r="P91" s="5"/>
    </row>
    <row r="92" spans="15:16" ht="12">
      <c r="O92" s="5"/>
      <c r="P92" s="5"/>
    </row>
    <row r="93" spans="15:16" ht="12">
      <c r="O93" s="5"/>
      <c r="P93" s="5"/>
    </row>
    <row r="94" spans="15:16" ht="12">
      <c r="O94" s="5"/>
      <c r="P94" s="5"/>
    </row>
    <row r="95" spans="15:16" ht="12">
      <c r="O95" s="5"/>
      <c r="P95" s="5"/>
    </row>
    <row r="96" spans="15:16" ht="12">
      <c r="O96" s="5"/>
      <c r="P96" s="5"/>
    </row>
    <row r="97" spans="15:16" ht="12">
      <c r="O97" s="5"/>
      <c r="P97" s="5"/>
    </row>
    <row r="98" spans="15:16" ht="12">
      <c r="O98" s="5"/>
      <c r="P98" s="5"/>
    </row>
    <row r="99" spans="15:16" ht="12">
      <c r="O99" s="5"/>
      <c r="P99" s="5"/>
    </row>
    <row r="100" spans="15:16" ht="12">
      <c r="O100" s="5"/>
      <c r="P100" s="5"/>
    </row>
    <row r="101" spans="15:16" ht="12">
      <c r="O101" s="5"/>
      <c r="P101" s="5"/>
    </row>
    <row r="102" spans="15:16" ht="12">
      <c r="O102" s="5"/>
      <c r="P102" s="5"/>
    </row>
    <row r="103" spans="15:16" ht="12">
      <c r="O103" s="5"/>
      <c r="P103" s="5"/>
    </row>
    <row r="104" spans="15:16" ht="12">
      <c r="O104" s="5"/>
      <c r="P104" s="5"/>
    </row>
    <row r="105" spans="15:16" ht="12">
      <c r="O105" s="5"/>
      <c r="P105" s="5"/>
    </row>
    <row r="106" spans="15:16" ht="12">
      <c r="O106" s="5"/>
      <c r="P106" s="5"/>
    </row>
    <row r="107" spans="15:16" ht="12">
      <c r="O107" s="5"/>
      <c r="P107" s="5"/>
    </row>
    <row r="108" spans="15:16" ht="12">
      <c r="O108" s="5"/>
      <c r="P108" s="5"/>
    </row>
    <row r="109" spans="15:16" ht="12">
      <c r="O109" s="5"/>
      <c r="P109" s="5"/>
    </row>
    <row r="110" spans="15:16" ht="12">
      <c r="O110" s="5"/>
      <c r="P110" s="5"/>
    </row>
    <row r="111" spans="15:16" ht="12">
      <c r="O111" s="5"/>
      <c r="P111" s="5"/>
    </row>
    <row r="112" spans="15:16" ht="12">
      <c r="O112" s="5"/>
      <c r="P112" s="5"/>
    </row>
    <row r="113" spans="15:16" ht="12">
      <c r="O113" s="5"/>
      <c r="P113" s="5"/>
    </row>
    <row r="114" spans="15:16" ht="12">
      <c r="O114" s="5"/>
      <c r="P114" s="5"/>
    </row>
    <row r="115" spans="15:16" ht="12">
      <c r="O115" s="5"/>
      <c r="P115" s="5"/>
    </row>
    <row r="116" spans="15:16" ht="12">
      <c r="O116" s="5"/>
      <c r="P116" s="5"/>
    </row>
    <row r="117" spans="15:16" ht="12">
      <c r="O117" s="5"/>
      <c r="P117" s="5"/>
    </row>
    <row r="118" spans="15:16" ht="12">
      <c r="O118" s="5"/>
      <c r="P118" s="5"/>
    </row>
    <row r="119" spans="15:16" ht="12">
      <c r="O119" s="5"/>
      <c r="P119" s="5"/>
    </row>
    <row r="120" spans="15:16" ht="12">
      <c r="O120" s="5"/>
      <c r="P120" s="5"/>
    </row>
    <row r="121" spans="15:16" ht="12">
      <c r="O121" s="5"/>
      <c r="P121" s="5"/>
    </row>
    <row r="122" spans="15:16" ht="12">
      <c r="O122" s="5"/>
      <c r="P122" s="5"/>
    </row>
    <row r="123" spans="15:16" ht="12">
      <c r="O123" s="5"/>
      <c r="P123" s="5"/>
    </row>
    <row r="124" spans="15:16" ht="12">
      <c r="O124" s="5"/>
      <c r="P124" s="5"/>
    </row>
    <row r="125" spans="15:16" ht="12">
      <c r="O125" s="5"/>
      <c r="P125" s="5"/>
    </row>
    <row r="126" spans="15:16" ht="12">
      <c r="O126" s="5"/>
      <c r="P126" s="5"/>
    </row>
    <row r="127" spans="15:16" ht="12">
      <c r="O127" s="5"/>
      <c r="P127" s="5"/>
    </row>
    <row r="128" spans="15:16" ht="12">
      <c r="O128" s="5"/>
      <c r="P128" s="5"/>
    </row>
    <row r="129" spans="15:16" ht="12">
      <c r="O129" s="5"/>
      <c r="P129" s="5"/>
    </row>
    <row r="130" spans="15:16" ht="12">
      <c r="O130" s="5"/>
      <c r="P130" s="5"/>
    </row>
    <row r="131" spans="15:16" ht="12">
      <c r="O131" s="5"/>
      <c r="P131" s="5"/>
    </row>
    <row r="132" spans="15:16" ht="12">
      <c r="O132" s="5"/>
      <c r="P132" s="5"/>
    </row>
    <row r="133" spans="15:16" ht="12">
      <c r="O133" s="5"/>
      <c r="P133" s="5"/>
    </row>
    <row r="134" spans="15:16" ht="12">
      <c r="O134" s="5"/>
      <c r="P134" s="5"/>
    </row>
    <row r="135" spans="15:16" ht="12">
      <c r="O135" s="5"/>
      <c r="P135" s="5"/>
    </row>
    <row r="136" spans="15:16" ht="12">
      <c r="O136" s="5"/>
      <c r="P136" s="5"/>
    </row>
    <row r="137" spans="15:16" ht="12">
      <c r="O137" s="5"/>
      <c r="P137" s="5"/>
    </row>
    <row r="138" spans="15:16" ht="12">
      <c r="O138" s="5"/>
      <c r="P138" s="5"/>
    </row>
    <row r="139" spans="15:16" ht="12">
      <c r="O139" s="5"/>
      <c r="P139" s="5"/>
    </row>
    <row r="140" spans="15:16" ht="12">
      <c r="O140" s="5"/>
      <c r="P140" s="5"/>
    </row>
    <row r="141" spans="15:16" ht="12">
      <c r="O141" s="5"/>
      <c r="P141" s="5"/>
    </row>
    <row r="142" spans="15:16" ht="12">
      <c r="O142" s="5"/>
      <c r="P142" s="5"/>
    </row>
    <row r="143" spans="15:16" ht="12">
      <c r="O143" s="5"/>
      <c r="P143" s="5"/>
    </row>
    <row r="144" spans="15:16" ht="12">
      <c r="O144" s="5"/>
      <c r="P144" s="5"/>
    </row>
    <row r="145" spans="15:16" ht="12">
      <c r="O145" s="5"/>
      <c r="P145" s="5"/>
    </row>
    <row r="146" spans="15:16" ht="12">
      <c r="O146" s="5"/>
      <c r="P146" s="5"/>
    </row>
    <row r="147" spans="15:16" ht="12">
      <c r="O147" s="5"/>
      <c r="P147" s="5"/>
    </row>
    <row r="148" spans="15:16" ht="12">
      <c r="O148" s="5"/>
      <c r="P148" s="5"/>
    </row>
    <row r="149" spans="15:16" ht="12">
      <c r="O149" s="5"/>
      <c r="P149" s="5"/>
    </row>
    <row r="150" spans="15:16" ht="12">
      <c r="O150" s="5"/>
      <c r="P150" s="5"/>
    </row>
    <row r="151" spans="15:16" ht="12">
      <c r="O151" s="5"/>
      <c r="P151" s="5"/>
    </row>
    <row r="152" spans="15:16" ht="12">
      <c r="O152" s="5"/>
      <c r="P152" s="5"/>
    </row>
    <row r="153" spans="15:16" ht="12">
      <c r="O153" s="5"/>
      <c r="P153" s="5"/>
    </row>
    <row r="154" spans="15:16" ht="12">
      <c r="O154" s="5"/>
      <c r="P154" s="5"/>
    </row>
    <row r="155" spans="15:16" ht="12">
      <c r="O155" s="5"/>
      <c r="P155" s="5"/>
    </row>
    <row r="156" spans="15:16" ht="12">
      <c r="O156" s="5"/>
      <c r="P156" s="5"/>
    </row>
    <row r="157" spans="15:16" ht="12">
      <c r="O157" s="5"/>
      <c r="P157" s="5"/>
    </row>
    <row r="158" spans="15:16" ht="12">
      <c r="O158" s="5"/>
      <c r="P158" s="5"/>
    </row>
    <row r="159" spans="15:16" ht="12">
      <c r="O159" s="5"/>
      <c r="P159" s="5"/>
    </row>
    <row r="160" spans="15:16" ht="12">
      <c r="O160" s="5"/>
      <c r="P160" s="5"/>
    </row>
    <row r="161" spans="15:16" ht="12">
      <c r="O161" s="5"/>
      <c r="P161" s="5"/>
    </row>
    <row r="162" spans="15:16" ht="12">
      <c r="O162" s="5"/>
      <c r="P162" s="5"/>
    </row>
    <row r="163" spans="15:16" ht="12">
      <c r="O163" s="5"/>
      <c r="P163" s="5"/>
    </row>
    <row r="164" spans="15:16" ht="12">
      <c r="O164" s="5"/>
      <c r="P164" s="5"/>
    </row>
    <row r="165" spans="15:16" ht="12">
      <c r="O165" s="5"/>
      <c r="P165" s="5"/>
    </row>
    <row r="166" spans="15:16" ht="12">
      <c r="O166" s="5"/>
      <c r="P166" s="5"/>
    </row>
    <row r="167" spans="15:16" ht="12">
      <c r="O167" s="5"/>
      <c r="P167" s="5"/>
    </row>
    <row r="168" spans="15:16" ht="12">
      <c r="O168" s="5"/>
      <c r="P168" s="5"/>
    </row>
    <row r="169" spans="15:16" ht="12">
      <c r="O169" s="5"/>
      <c r="P169" s="5"/>
    </row>
    <row r="170" spans="15:16" ht="12">
      <c r="O170" s="5"/>
      <c r="P170" s="5"/>
    </row>
    <row r="171" spans="15:16" ht="12">
      <c r="O171" s="5"/>
      <c r="P171" s="5"/>
    </row>
    <row r="172" spans="15:16" ht="12">
      <c r="O172" s="5"/>
      <c r="P172" s="5"/>
    </row>
    <row r="173" spans="15:16" ht="12">
      <c r="O173" s="5"/>
      <c r="P173" s="5"/>
    </row>
    <row r="174" spans="15:16" ht="12">
      <c r="O174" s="5"/>
      <c r="P174" s="5"/>
    </row>
    <row r="175" spans="15:16" ht="12">
      <c r="O175" s="5"/>
      <c r="P175" s="5"/>
    </row>
    <row r="176" spans="15:16" ht="12">
      <c r="O176" s="5"/>
      <c r="P176" s="5"/>
    </row>
    <row r="177" spans="15:16" ht="12">
      <c r="O177" s="5"/>
      <c r="P177" s="5"/>
    </row>
    <row r="178" spans="15:16" ht="12">
      <c r="O178" s="5"/>
      <c r="P178" s="5"/>
    </row>
  </sheetData>
  <sheetProtection/>
  <mergeCells count="3">
    <mergeCell ref="B1:F1"/>
    <mergeCell ref="G1:K1"/>
    <mergeCell ref="L1:P1"/>
  </mergeCells>
  <printOptions/>
  <pageMargins left="0.75" right="0.75" top="1" bottom="1" header="0.5" footer="0.5"/>
  <pageSetup fitToHeight="2" fitToWidth="1" horizontalDpi="1200" verticalDpi="1200" orientation="landscape" scale="80" r:id="rId1"/>
  <headerFooter alignWithMargins="0">
    <oddHeader>&amp;C&amp;"Arial,Bold"&amp;12Black Resident Infant Death Rates, 2006-2010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P73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F1"/>
    </sheetView>
  </sheetViews>
  <sheetFormatPr defaultColWidth="9.140625" defaultRowHeight="12.75"/>
  <cols>
    <col min="1" max="1" width="15.7109375" style="0" customWidth="1"/>
    <col min="6" max="6" width="9.140625" style="33" customWidth="1"/>
    <col min="11" max="11" width="9.140625" style="33" customWidth="1"/>
    <col min="12" max="15" width="9.140625" style="34" customWidth="1"/>
    <col min="16" max="16" width="9.00390625" style="0" customWidth="1"/>
  </cols>
  <sheetData>
    <row r="1" spans="1:16" ht="25.5" customHeight="1">
      <c r="A1" s="1"/>
      <c r="B1" s="131" t="s">
        <v>80</v>
      </c>
      <c r="C1" s="132"/>
      <c r="D1" s="132"/>
      <c r="E1" s="132"/>
      <c r="F1" s="133"/>
      <c r="G1" s="134" t="s">
        <v>81</v>
      </c>
      <c r="H1" s="135"/>
      <c r="I1" s="135"/>
      <c r="J1" s="135"/>
      <c r="K1" s="136"/>
      <c r="L1" s="143" t="s">
        <v>82</v>
      </c>
      <c r="M1" s="144"/>
      <c r="N1" s="144"/>
      <c r="O1" s="144"/>
      <c r="P1" s="145"/>
    </row>
    <row r="2" spans="1:16" ht="12.75">
      <c r="A2" s="1"/>
      <c r="B2" s="101">
        <v>2006</v>
      </c>
      <c r="C2" s="72">
        <v>2007</v>
      </c>
      <c r="D2" s="72">
        <v>2008</v>
      </c>
      <c r="E2" s="72">
        <v>2009</v>
      </c>
      <c r="F2" s="102">
        <v>2010</v>
      </c>
      <c r="G2" s="103">
        <v>2006</v>
      </c>
      <c r="H2" s="103">
        <v>2007</v>
      </c>
      <c r="I2" s="103">
        <v>2008</v>
      </c>
      <c r="J2" s="103">
        <v>2009</v>
      </c>
      <c r="K2" s="104">
        <v>2010</v>
      </c>
      <c r="L2" s="105">
        <v>2006</v>
      </c>
      <c r="M2" s="106">
        <v>2007</v>
      </c>
      <c r="N2" s="107">
        <v>2008</v>
      </c>
      <c r="O2" s="108">
        <v>2009</v>
      </c>
      <c r="P2" s="109">
        <v>2010</v>
      </c>
    </row>
    <row r="3" spans="1:16" ht="12.75">
      <c r="A3" s="110" t="s">
        <v>69</v>
      </c>
      <c r="B3" s="111">
        <v>399</v>
      </c>
      <c r="C3" s="111">
        <v>440</v>
      </c>
      <c r="D3" s="111">
        <v>379</v>
      </c>
      <c r="E3" s="111">
        <v>343</v>
      </c>
      <c r="F3" s="112">
        <f>SUM(F4:F70)</f>
        <v>307</v>
      </c>
      <c r="G3" s="112">
        <v>70094</v>
      </c>
      <c r="H3" s="112">
        <v>70464</v>
      </c>
      <c r="I3" s="112">
        <v>65999</v>
      </c>
      <c r="J3" s="112">
        <v>61986</v>
      </c>
      <c r="K3" s="112">
        <f>SUM(K4:K70)+2</f>
        <v>59616</v>
      </c>
      <c r="L3" s="113">
        <v>5.7</v>
      </c>
      <c r="M3" s="113">
        <v>6.2</v>
      </c>
      <c r="N3" s="113">
        <v>5.7</v>
      </c>
      <c r="O3" s="113">
        <v>5.5</v>
      </c>
      <c r="P3" s="113">
        <f>+(F3/K3)*1000</f>
        <v>5.149624261943103</v>
      </c>
    </row>
    <row r="4" spans="1:16" ht="12.75">
      <c r="A4" s="7" t="s">
        <v>3</v>
      </c>
      <c r="B4" s="114">
        <v>5</v>
      </c>
      <c r="C4" s="114">
        <v>1</v>
      </c>
      <c r="D4" s="114">
        <v>2</v>
      </c>
      <c r="E4" s="114">
        <v>1</v>
      </c>
      <c r="F4" s="115">
        <v>1</v>
      </c>
      <c r="G4" s="114">
        <v>233</v>
      </c>
      <c r="H4" s="114">
        <v>263</v>
      </c>
      <c r="I4" s="114">
        <v>277</v>
      </c>
      <c r="J4" s="114">
        <v>243</v>
      </c>
      <c r="K4" s="115">
        <v>211</v>
      </c>
      <c r="L4" s="116">
        <v>21.5</v>
      </c>
      <c r="M4" s="116">
        <v>3.8</v>
      </c>
      <c r="N4" s="116">
        <v>7.2</v>
      </c>
      <c r="O4" s="116">
        <v>4.1</v>
      </c>
      <c r="P4" s="117">
        <f>+(F4/K4)*1000</f>
        <v>4.739336492890995</v>
      </c>
    </row>
    <row r="5" spans="1:16" ht="12.75">
      <c r="A5" s="7" t="s">
        <v>4</v>
      </c>
      <c r="B5" s="114">
        <v>0</v>
      </c>
      <c r="C5" s="114">
        <v>0</v>
      </c>
      <c r="D5" s="114">
        <v>0</v>
      </c>
      <c r="E5" s="114">
        <v>0</v>
      </c>
      <c r="F5" s="115">
        <v>0</v>
      </c>
      <c r="G5" s="114">
        <v>6</v>
      </c>
      <c r="H5" s="114">
        <v>7</v>
      </c>
      <c r="I5" s="114">
        <v>4</v>
      </c>
      <c r="J5" s="114">
        <v>12</v>
      </c>
      <c r="K5" s="115">
        <v>4</v>
      </c>
      <c r="L5" s="116">
        <v>0</v>
      </c>
      <c r="M5" s="116">
        <v>0</v>
      </c>
      <c r="N5" s="116">
        <v>0</v>
      </c>
      <c r="O5" s="116">
        <v>0</v>
      </c>
      <c r="P5" s="117">
        <f aca="true" t="shared" si="0" ref="P5:P68">+(F5/K5)*1000</f>
        <v>0</v>
      </c>
    </row>
    <row r="6" spans="1:16" ht="12.75">
      <c r="A6" s="7" t="s">
        <v>5</v>
      </c>
      <c r="B6" s="114">
        <v>1</v>
      </c>
      <c r="C6" s="114">
        <v>0</v>
      </c>
      <c r="D6" s="114">
        <v>1</v>
      </c>
      <c r="E6" s="114">
        <v>0</v>
      </c>
      <c r="F6" s="115">
        <v>1</v>
      </c>
      <c r="G6" s="114">
        <v>200</v>
      </c>
      <c r="H6" s="114">
        <v>165</v>
      </c>
      <c r="I6" s="114">
        <v>177</v>
      </c>
      <c r="J6" s="114">
        <v>146</v>
      </c>
      <c r="K6" s="115">
        <v>124</v>
      </c>
      <c r="L6" s="116">
        <v>5</v>
      </c>
      <c r="M6" s="116">
        <v>0</v>
      </c>
      <c r="N6" s="116">
        <v>5.6</v>
      </c>
      <c r="O6" s="116">
        <v>0</v>
      </c>
      <c r="P6" s="117">
        <f t="shared" si="0"/>
        <v>8.064516129032258</v>
      </c>
    </row>
    <row r="7" spans="1:16" ht="12.75">
      <c r="A7" s="7" t="s">
        <v>6</v>
      </c>
      <c r="B7" s="114">
        <v>0</v>
      </c>
      <c r="C7" s="114">
        <v>0</v>
      </c>
      <c r="D7" s="114">
        <v>0</v>
      </c>
      <c r="E7" s="114">
        <v>0</v>
      </c>
      <c r="F7" s="115">
        <v>0</v>
      </c>
      <c r="G7" s="114">
        <v>7</v>
      </c>
      <c r="H7" s="114">
        <v>10</v>
      </c>
      <c r="I7" s="114">
        <v>8</v>
      </c>
      <c r="J7" s="114">
        <v>7</v>
      </c>
      <c r="K7" s="115">
        <v>7</v>
      </c>
      <c r="L7" s="116">
        <v>0</v>
      </c>
      <c r="M7" s="116">
        <v>0</v>
      </c>
      <c r="N7" s="116">
        <v>0</v>
      </c>
      <c r="O7" s="116">
        <v>0</v>
      </c>
      <c r="P7" s="117">
        <f t="shared" si="0"/>
        <v>0</v>
      </c>
    </row>
    <row r="8" spans="1:16" ht="12.75">
      <c r="A8" s="7" t="s">
        <v>7</v>
      </c>
      <c r="B8" s="114">
        <v>6</v>
      </c>
      <c r="C8" s="114">
        <v>7</v>
      </c>
      <c r="D8" s="114">
        <v>4</v>
      </c>
      <c r="E8" s="114">
        <v>1</v>
      </c>
      <c r="F8" s="115">
        <v>2</v>
      </c>
      <c r="G8" s="114">
        <v>601</v>
      </c>
      <c r="H8" s="114">
        <v>678</v>
      </c>
      <c r="I8" s="114">
        <v>649</v>
      </c>
      <c r="J8" s="114">
        <v>599</v>
      </c>
      <c r="K8" s="115">
        <v>577</v>
      </c>
      <c r="L8" s="116">
        <v>10</v>
      </c>
      <c r="M8" s="116">
        <v>10.3</v>
      </c>
      <c r="N8" s="116">
        <v>6.2</v>
      </c>
      <c r="O8" s="116">
        <v>1.7</v>
      </c>
      <c r="P8" s="117">
        <f t="shared" si="0"/>
        <v>3.4662045060658575</v>
      </c>
    </row>
    <row r="9" spans="1:16" ht="12.75">
      <c r="A9" s="7" t="s">
        <v>8</v>
      </c>
      <c r="B9" s="114">
        <v>22</v>
      </c>
      <c r="C9" s="114">
        <v>31</v>
      </c>
      <c r="D9" s="114">
        <v>30</v>
      </c>
      <c r="E9" s="114">
        <v>37</v>
      </c>
      <c r="F9" s="115">
        <v>26</v>
      </c>
      <c r="G9" s="115">
        <v>7168</v>
      </c>
      <c r="H9" s="115">
        <v>7216</v>
      </c>
      <c r="I9" s="115">
        <v>6933</v>
      </c>
      <c r="J9" s="115">
        <v>6465</v>
      </c>
      <c r="K9" s="115">
        <v>6407</v>
      </c>
      <c r="L9" s="116">
        <v>3.1</v>
      </c>
      <c r="M9" s="116">
        <v>4.3</v>
      </c>
      <c r="N9" s="116">
        <v>4.3</v>
      </c>
      <c r="O9" s="116">
        <v>5.7</v>
      </c>
      <c r="P9" s="117">
        <f t="shared" si="0"/>
        <v>4.058061495239582</v>
      </c>
    </row>
    <row r="10" spans="1:16" ht="12.75">
      <c r="A10" s="7" t="s">
        <v>9</v>
      </c>
      <c r="B10" s="114">
        <v>0</v>
      </c>
      <c r="C10" s="114">
        <v>0</v>
      </c>
      <c r="D10" s="114">
        <v>0</v>
      </c>
      <c r="E10" s="114">
        <v>0</v>
      </c>
      <c r="F10" s="115">
        <v>0</v>
      </c>
      <c r="G10" s="114">
        <v>14</v>
      </c>
      <c r="H10" s="114">
        <v>10</v>
      </c>
      <c r="I10" s="114">
        <v>12</v>
      </c>
      <c r="J10" s="114">
        <v>6</v>
      </c>
      <c r="K10" s="115">
        <v>8</v>
      </c>
      <c r="L10" s="116">
        <v>0</v>
      </c>
      <c r="M10" s="116">
        <v>0</v>
      </c>
      <c r="N10" s="116">
        <v>0</v>
      </c>
      <c r="O10" s="116">
        <v>0</v>
      </c>
      <c r="P10" s="117">
        <f t="shared" si="0"/>
        <v>0</v>
      </c>
    </row>
    <row r="11" spans="1:16" ht="12.75">
      <c r="A11" s="7" t="s">
        <v>10</v>
      </c>
      <c r="B11" s="114">
        <v>0</v>
      </c>
      <c r="C11" s="114">
        <v>1</v>
      </c>
      <c r="D11" s="114">
        <v>0</v>
      </c>
      <c r="E11" s="114">
        <v>2</v>
      </c>
      <c r="F11" s="115">
        <v>0</v>
      </c>
      <c r="G11" s="114">
        <v>132</v>
      </c>
      <c r="H11" s="114">
        <v>122</v>
      </c>
      <c r="I11" s="114">
        <v>108</v>
      </c>
      <c r="J11" s="114">
        <v>118</v>
      </c>
      <c r="K11" s="115">
        <v>83</v>
      </c>
      <c r="L11" s="116">
        <v>0</v>
      </c>
      <c r="M11" s="116">
        <v>8.2</v>
      </c>
      <c r="N11" s="116">
        <v>0</v>
      </c>
      <c r="O11" s="116">
        <v>16.9</v>
      </c>
      <c r="P11" s="117">
        <f t="shared" si="0"/>
        <v>0</v>
      </c>
    </row>
    <row r="12" spans="1:16" ht="12.75">
      <c r="A12" s="7" t="s">
        <v>11</v>
      </c>
      <c r="B12" s="114">
        <v>0</v>
      </c>
      <c r="C12" s="114">
        <v>0</v>
      </c>
      <c r="D12" s="114">
        <v>0</v>
      </c>
      <c r="E12" s="114">
        <v>2</v>
      </c>
      <c r="F12" s="115">
        <v>0</v>
      </c>
      <c r="G12" s="114">
        <v>54</v>
      </c>
      <c r="H12" s="114">
        <v>74</v>
      </c>
      <c r="I12" s="114">
        <v>60</v>
      </c>
      <c r="J12" s="114">
        <v>103</v>
      </c>
      <c r="K12" s="115">
        <v>60</v>
      </c>
      <c r="L12" s="116">
        <v>0</v>
      </c>
      <c r="M12" s="116">
        <v>0</v>
      </c>
      <c r="N12" s="116">
        <v>0</v>
      </c>
      <c r="O12" s="116">
        <v>19.4</v>
      </c>
      <c r="P12" s="117">
        <f t="shared" si="0"/>
        <v>0</v>
      </c>
    </row>
    <row r="13" spans="1:16" ht="12.75">
      <c r="A13" s="7" t="s">
        <v>12</v>
      </c>
      <c r="B13" s="114">
        <v>0</v>
      </c>
      <c r="C13" s="114">
        <v>2</v>
      </c>
      <c r="D13" s="114">
        <v>4</v>
      </c>
      <c r="E13" s="114">
        <v>1</v>
      </c>
      <c r="F13" s="115">
        <v>1</v>
      </c>
      <c r="G13" s="114">
        <v>195</v>
      </c>
      <c r="H13" s="114">
        <v>207</v>
      </c>
      <c r="I13" s="114">
        <v>176</v>
      </c>
      <c r="J13" s="114">
        <v>189</v>
      </c>
      <c r="K13" s="115">
        <v>163</v>
      </c>
      <c r="L13" s="116">
        <v>0</v>
      </c>
      <c r="M13" s="116">
        <v>9.7</v>
      </c>
      <c r="N13" s="116">
        <v>22.7</v>
      </c>
      <c r="O13" s="116">
        <v>5.3</v>
      </c>
      <c r="P13" s="117">
        <f t="shared" si="0"/>
        <v>6.134969325153374</v>
      </c>
    </row>
    <row r="14" spans="1:16" ht="12.75">
      <c r="A14" s="7" t="s">
        <v>13</v>
      </c>
      <c r="B14" s="114">
        <v>16</v>
      </c>
      <c r="C14" s="114">
        <v>10</v>
      </c>
      <c r="D14" s="114">
        <v>11</v>
      </c>
      <c r="E14" s="114">
        <v>7</v>
      </c>
      <c r="F14" s="115">
        <v>5</v>
      </c>
      <c r="G14" s="115">
        <v>2329</v>
      </c>
      <c r="H14" s="115">
        <v>2202</v>
      </c>
      <c r="I14" s="115">
        <v>1943</v>
      </c>
      <c r="J14" s="115">
        <v>1736</v>
      </c>
      <c r="K14" s="115">
        <v>1540</v>
      </c>
      <c r="L14" s="116">
        <v>6.9</v>
      </c>
      <c r="M14" s="116">
        <v>4.5</v>
      </c>
      <c r="N14" s="116">
        <v>5.7</v>
      </c>
      <c r="O14" s="116">
        <v>4</v>
      </c>
      <c r="P14" s="117">
        <f t="shared" si="0"/>
        <v>3.246753246753247</v>
      </c>
    </row>
    <row r="15" spans="1:16" ht="12.75">
      <c r="A15" s="7" t="s">
        <v>14</v>
      </c>
      <c r="B15" s="114">
        <v>1</v>
      </c>
      <c r="C15" s="114">
        <v>0</v>
      </c>
      <c r="D15" s="114">
        <v>1</v>
      </c>
      <c r="E15" s="114">
        <v>1</v>
      </c>
      <c r="F15" s="115">
        <v>0</v>
      </c>
      <c r="G15" s="114">
        <v>53</v>
      </c>
      <c r="H15" s="114">
        <v>57</v>
      </c>
      <c r="I15" s="114">
        <v>52</v>
      </c>
      <c r="J15" s="114">
        <v>51</v>
      </c>
      <c r="K15" s="115">
        <v>38</v>
      </c>
      <c r="L15" s="116">
        <v>18.9</v>
      </c>
      <c r="M15" s="116">
        <v>0</v>
      </c>
      <c r="N15" s="116">
        <v>19.2</v>
      </c>
      <c r="O15" s="116">
        <v>19.6</v>
      </c>
      <c r="P15" s="117">
        <f t="shared" si="0"/>
        <v>0</v>
      </c>
    </row>
    <row r="16" spans="1:16" ht="12.75">
      <c r="A16" s="7" t="s">
        <v>85</v>
      </c>
      <c r="B16" s="114">
        <v>102</v>
      </c>
      <c r="C16" s="114">
        <v>91</v>
      </c>
      <c r="D16" s="114">
        <v>85</v>
      </c>
      <c r="E16" s="114">
        <v>87</v>
      </c>
      <c r="F16" s="115">
        <v>60</v>
      </c>
      <c r="G16" s="115">
        <v>21572</v>
      </c>
      <c r="H16" s="115">
        <v>21332</v>
      </c>
      <c r="I16" s="115">
        <v>20366</v>
      </c>
      <c r="J16" s="115">
        <v>19545</v>
      </c>
      <c r="K16" s="115">
        <v>19111</v>
      </c>
      <c r="L16" s="116">
        <v>4.7</v>
      </c>
      <c r="M16" s="116">
        <v>4.3</v>
      </c>
      <c r="N16" s="116">
        <v>4.2</v>
      </c>
      <c r="O16" s="116">
        <v>4.5</v>
      </c>
      <c r="P16" s="117">
        <f t="shared" si="0"/>
        <v>3.1395531369368426</v>
      </c>
    </row>
    <row r="17" spans="1:16" ht="12.75">
      <c r="A17" s="7" t="s">
        <v>15</v>
      </c>
      <c r="B17" s="114">
        <v>1</v>
      </c>
      <c r="C17" s="114">
        <v>0</v>
      </c>
      <c r="D17" s="114">
        <v>0</v>
      </c>
      <c r="E17" s="114">
        <v>1</v>
      </c>
      <c r="F17" s="115">
        <v>2</v>
      </c>
      <c r="G17" s="114">
        <v>223</v>
      </c>
      <c r="H17" s="114">
        <v>244</v>
      </c>
      <c r="I17" s="114">
        <v>192</v>
      </c>
      <c r="J17" s="114">
        <v>202</v>
      </c>
      <c r="K17" s="115">
        <v>185</v>
      </c>
      <c r="L17" s="116">
        <v>4.5</v>
      </c>
      <c r="M17" s="116">
        <v>0</v>
      </c>
      <c r="N17" s="116">
        <v>0</v>
      </c>
      <c r="O17" s="116">
        <v>5</v>
      </c>
      <c r="P17" s="117">
        <f t="shared" si="0"/>
        <v>10.81081081081081</v>
      </c>
    </row>
    <row r="18" spans="1:16" ht="12.75">
      <c r="A18" s="7" t="s">
        <v>16</v>
      </c>
      <c r="B18" s="114">
        <v>0</v>
      </c>
      <c r="C18" s="114">
        <v>0</v>
      </c>
      <c r="D18" s="114">
        <v>0</v>
      </c>
      <c r="E18" s="114">
        <v>0</v>
      </c>
      <c r="F18" s="115">
        <v>0</v>
      </c>
      <c r="G18" s="114">
        <v>6</v>
      </c>
      <c r="H18" s="114">
        <v>5</v>
      </c>
      <c r="I18" s="114">
        <v>10</v>
      </c>
      <c r="J18" s="114">
        <v>8</v>
      </c>
      <c r="K18" s="115">
        <v>5</v>
      </c>
      <c r="L18" s="116">
        <v>0</v>
      </c>
      <c r="M18" s="116">
        <v>0</v>
      </c>
      <c r="N18" s="116">
        <v>0</v>
      </c>
      <c r="O18" s="116">
        <v>0</v>
      </c>
      <c r="P18" s="117">
        <f t="shared" si="0"/>
        <v>0</v>
      </c>
    </row>
    <row r="19" spans="1:16" ht="12.75">
      <c r="A19" s="7" t="s">
        <v>17</v>
      </c>
      <c r="B19" s="114">
        <v>9</v>
      </c>
      <c r="C19" s="114">
        <v>19</v>
      </c>
      <c r="D19" s="114">
        <v>10</v>
      </c>
      <c r="E19" s="114">
        <v>8</v>
      </c>
      <c r="F19" s="115">
        <v>10</v>
      </c>
      <c r="G19" s="115">
        <v>1320</v>
      </c>
      <c r="H19" s="115">
        <v>1312</v>
      </c>
      <c r="I19" s="115">
        <v>1293</v>
      </c>
      <c r="J19" s="115">
        <v>1288</v>
      </c>
      <c r="K19" s="115">
        <v>1152</v>
      </c>
      <c r="L19" s="116">
        <v>6.8</v>
      </c>
      <c r="M19" s="116">
        <v>14.5</v>
      </c>
      <c r="N19" s="116">
        <v>7.7</v>
      </c>
      <c r="O19" s="116">
        <v>6.2</v>
      </c>
      <c r="P19" s="117">
        <f t="shared" si="0"/>
        <v>8.680555555555555</v>
      </c>
    </row>
    <row r="20" spans="1:16" ht="12.75">
      <c r="A20" s="7" t="s">
        <v>18</v>
      </c>
      <c r="B20" s="114">
        <v>0</v>
      </c>
      <c r="C20" s="114">
        <v>1</v>
      </c>
      <c r="D20" s="114">
        <v>4</v>
      </c>
      <c r="E20" s="114">
        <v>2</v>
      </c>
      <c r="F20" s="115">
        <v>4</v>
      </c>
      <c r="G20" s="114">
        <v>228</v>
      </c>
      <c r="H20" s="114">
        <v>263</v>
      </c>
      <c r="I20" s="114">
        <v>247</v>
      </c>
      <c r="J20" s="114">
        <v>230</v>
      </c>
      <c r="K20" s="115">
        <v>225</v>
      </c>
      <c r="L20" s="116">
        <v>0</v>
      </c>
      <c r="M20" s="116">
        <v>3.8</v>
      </c>
      <c r="N20" s="116">
        <v>16.2</v>
      </c>
      <c r="O20" s="116">
        <v>8.7</v>
      </c>
      <c r="P20" s="117">
        <f t="shared" si="0"/>
        <v>17.77777777777778</v>
      </c>
    </row>
    <row r="21" spans="1:16" ht="12.75">
      <c r="A21" s="7" t="s">
        <v>19</v>
      </c>
      <c r="B21" s="114">
        <v>0</v>
      </c>
      <c r="C21" s="114">
        <v>0</v>
      </c>
      <c r="D21" s="114">
        <v>0</v>
      </c>
      <c r="E21" s="114">
        <v>1</v>
      </c>
      <c r="F21" s="115">
        <v>1</v>
      </c>
      <c r="G21" s="114">
        <v>99</v>
      </c>
      <c r="H21" s="114">
        <v>128</v>
      </c>
      <c r="I21" s="114">
        <v>87</v>
      </c>
      <c r="J21" s="114">
        <v>105</v>
      </c>
      <c r="K21" s="115">
        <v>96</v>
      </c>
      <c r="L21" s="116">
        <v>0</v>
      </c>
      <c r="M21" s="116">
        <v>0</v>
      </c>
      <c r="N21" s="116">
        <v>0</v>
      </c>
      <c r="O21" s="116">
        <v>9.5</v>
      </c>
      <c r="P21" s="117">
        <f t="shared" si="0"/>
        <v>10.416666666666666</v>
      </c>
    </row>
    <row r="22" spans="1:16" ht="12.75">
      <c r="A22" s="7" t="s">
        <v>20</v>
      </c>
      <c r="B22" s="114">
        <v>0</v>
      </c>
      <c r="C22" s="114">
        <v>0</v>
      </c>
      <c r="D22" s="114">
        <v>0</v>
      </c>
      <c r="E22" s="114">
        <v>0</v>
      </c>
      <c r="F22" s="115">
        <v>0</v>
      </c>
      <c r="G22" s="114">
        <v>5</v>
      </c>
      <c r="H22" s="114">
        <v>9</v>
      </c>
      <c r="I22" s="114">
        <v>6</v>
      </c>
      <c r="J22" s="114">
        <v>9</v>
      </c>
      <c r="K22" s="115">
        <v>6</v>
      </c>
      <c r="L22" s="116">
        <v>0</v>
      </c>
      <c r="M22" s="116">
        <v>0</v>
      </c>
      <c r="N22" s="116">
        <v>0</v>
      </c>
      <c r="O22" s="116">
        <v>0</v>
      </c>
      <c r="P22" s="117">
        <f t="shared" si="0"/>
        <v>0</v>
      </c>
    </row>
    <row r="23" spans="1:16" ht="12.75">
      <c r="A23" s="7" t="s">
        <v>21</v>
      </c>
      <c r="B23" s="114">
        <v>2</v>
      </c>
      <c r="C23" s="114">
        <v>2</v>
      </c>
      <c r="D23" s="114">
        <v>2</v>
      </c>
      <c r="E23" s="114">
        <v>0</v>
      </c>
      <c r="F23" s="115">
        <v>0</v>
      </c>
      <c r="G23" s="114">
        <v>141</v>
      </c>
      <c r="H23" s="114">
        <v>173</v>
      </c>
      <c r="I23" s="114">
        <v>142</v>
      </c>
      <c r="J23" s="114">
        <v>128</v>
      </c>
      <c r="K23" s="115">
        <v>118</v>
      </c>
      <c r="L23" s="116">
        <v>14.2</v>
      </c>
      <c r="M23" s="116">
        <v>11.6</v>
      </c>
      <c r="N23" s="116">
        <v>14.1</v>
      </c>
      <c r="O23" s="116">
        <v>0</v>
      </c>
      <c r="P23" s="117">
        <f t="shared" si="0"/>
        <v>0</v>
      </c>
    </row>
    <row r="24" spans="1:16" ht="12.75">
      <c r="A24" s="7" t="s">
        <v>22</v>
      </c>
      <c r="B24" s="114">
        <v>0</v>
      </c>
      <c r="C24" s="114">
        <v>0</v>
      </c>
      <c r="D24" s="114">
        <v>0</v>
      </c>
      <c r="E24" s="114">
        <v>0</v>
      </c>
      <c r="F24" s="115">
        <v>0</v>
      </c>
      <c r="G24" s="114">
        <v>19</v>
      </c>
      <c r="H24" s="114">
        <v>18</v>
      </c>
      <c r="I24" s="114">
        <v>17</v>
      </c>
      <c r="J24" s="114">
        <v>16</v>
      </c>
      <c r="K24" s="115">
        <v>11</v>
      </c>
      <c r="L24" s="116">
        <v>0</v>
      </c>
      <c r="M24" s="116">
        <v>0</v>
      </c>
      <c r="N24" s="116">
        <v>0</v>
      </c>
      <c r="O24" s="116">
        <v>0</v>
      </c>
      <c r="P24" s="117">
        <f t="shared" si="0"/>
        <v>0</v>
      </c>
    </row>
    <row r="25" spans="1:16" ht="12.75">
      <c r="A25" s="7" t="s">
        <v>23</v>
      </c>
      <c r="B25" s="114">
        <v>0</v>
      </c>
      <c r="C25" s="114">
        <v>0</v>
      </c>
      <c r="D25" s="114">
        <v>0</v>
      </c>
      <c r="E25" s="114">
        <v>0</v>
      </c>
      <c r="F25" s="115">
        <v>0</v>
      </c>
      <c r="G25" s="114">
        <v>24</v>
      </c>
      <c r="H25" s="114">
        <v>27</v>
      </c>
      <c r="I25" s="114">
        <v>21</v>
      </c>
      <c r="J25" s="114">
        <v>24</v>
      </c>
      <c r="K25" s="115">
        <v>22</v>
      </c>
      <c r="L25" s="116">
        <v>0</v>
      </c>
      <c r="M25" s="116">
        <v>0</v>
      </c>
      <c r="N25" s="116">
        <v>0</v>
      </c>
      <c r="O25" s="116">
        <v>0</v>
      </c>
      <c r="P25" s="117">
        <f t="shared" si="0"/>
        <v>0</v>
      </c>
    </row>
    <row r="26" spans="1:16" ht="12.75">
      <c r="A26" s="7" t="s">
        <v>24</v>
      </c>
      <c r="B26" s="114">
        <v>0</v>
      </c>
      <c r="C26" s="114">
        <v>0</v>
      </c>
      <c r="D26" s="114">
        <v>0</v>
      </c>
      <c r="E26" s="114">
        <v>0</v>
      </c>
      <c r="F26" s="115">
        <v>0</v>
      </c>
      <c r="G26" s="114">
        <v>2</v>
      </c>
      <c r="H26" s="114">
        <v>7</v>
      </c>
      <c r="I26" s="114">
        <v>8</v>
      </c>
      <c r="J26" s="114">
        <v>4</v>
      </c>
      <c r="K26" s="115">
        <v>6</v>
      </c>
      <c r="L26" s="116">
        <v>0</v>
      </c>
      <c r="M26" s="116">
        <v>0</v>
      </c>
      <c r="N26" s="116">
        <v>0</v>
      </c>
      <c r="O26" s="116">
        <v>0</v>
      </c>
      <c r="P26" s="117">
        <f t="shared" si="0"/>
        <v>0</v>
      </c>
    </row>
    <row r="27" spans="1:16" ht="12.75">
      <c r="A27" s="7" t="s">
        <v>25</v>
      </c>
      <c r="B27" s="114">
        <v>0</v>
      </c>
      <c r="C27" s="114">
        <v>0</v>
      </c>
      <c r="D27" s="114">
        <v>0</v>
      </c>
      <c r="E27" s="114">
        <v>0</v>
      </c>
      <c r="F27" s="115">
        <v>1</v>
      </c>
      <c r="G27" s="114">
        <v>41</v>
      </c>
      <c r="H27" s="114">
        <v>37</v>
      </c>
      <c r="I27" s="114">
        <v>37</v>
      </c>
      <c r="J27" s="114">
        <v>43</v>
      </c>
      <c r="K27" s="115">
        <v>40</v>
      </c>
      <c r="L27" s="116">
        <v>0</v>
      </c>
      <c r="M27" s="116">
        <v>0</v>
      </c>
      <c r="N27" s="116">
        <v>0</v>
      </c>
      <c r="O27" s="116">
        <v>0</v>
      </c>
      <c r="P27" s="117">
        <f t="shared" si="0"/>
        <v>25</v>
      </c>
    </row>
    <row r="28" spans="1:16" ht="12.75">
      <c r="A28" s="7" t="s">
        <v>26</v>
      </c>
      <c r="B28" s="114">
        <v>5</v>
      </c>
      <c r="C28" s="114">
        <v>6</v>
      </c>
      <c r="D28" s="114">
        <v>1</v>
      </c>
      <c r="E28" s="114">
        <v>2</v>
      </c>
      <c r="F28" s="115">
        <v>4</v>
      </c>
      <c r="G28" s="114">
        <v>337</v>
      </c>
      <c r="H28" s="114">
        <v>335</v>
      </c>
      <c r="I28" s="114">
        <v>300</v>
      </c>
      <c r="J28" s="114">
        <v>274</v>
      </c>
      <c r="K28" s="115">
        <v>272</v>
      </c>
      <c r="L28" s="116">
        <v>14.8</v>
      </c>
      <c r="M28" s="116">
        <v>17.9</v>
      </c>
      <c r="N28" s="116">
        <v>3.3</v>
      </c>
      <c r="O28" s="116">
        <v>7.3</v>
      </c>
      <c r="P28" s="117">
        <f t="shared" si="0"/>
        <v>14.705882352941176</v>
      </c>
    </row>
    <row r="29" spans="1:16" ht="12.75">
      <c r="A29" s="7" t="s">
        <v>27</v>
      </c>
      <c r="B29" s="114">
        <v>2</v>
      </c>
      <c r="C29" s="114">
        <v>5</v>
      </c>
      <c r="D29" s="114">
        <v>0</v>
      </c>
      <c r="E29" s="114">
        <v>2</v>
      </c>
      <c r="F29" s="115">
        <v>0</v>
      </c>
      <c r="G29" s="114">
        <v>408</v>
      </c>
      <c r="H29" s="114">
        <v>419</v>
      </c>
      <c r="I29" s="114">
        <v>343</v>
      </c>
      <c r="J29" s="114">
        <v>344</v>
      </c>
      <c r="K29" s="115">
        <v>316</v>
      </c>
      <c r="L29" s="116">
        <v>4.9</v>
      </c>
      <c r="M29" s="116">
        <v>11.9</v>
      </c>
      <c r="N29" s="116">
        <v>0</v>
      </c>
      <c r="O29" s="116">
        <v>5.8</v>
      </c>
      <c r="P29" s="117">
        <f t="shared" si="0"/>
        <v>0</v>
      </c>
    </row>
    <row r="30" spans="1:16" ht="12.75">
      <c r="A30" s="7" t="s">
        <v>28</v>
      </c>
      <c r="B30" s="114">
        <v>1</v>
      </c>
      <c r="C30" s="114">
        <v>2</v>
      </c>
      <c r="D30" s="114">
        <v>1</v>
      </c>
      <c r="E30" s="114">
        <v>0</v>
      </c>
      <c r="F30" s="115">
        <v>2</v>
      </c>
      <c r="G30" s="114">
        <v>181</v>
      </c>
      <c r="H30" s="114">
        <v>204</v>
      </c>
      <c r="I30" s="114">
        <v>157</v>
      </c>
      <c r="J30" s="114">
        <v>189</v>
      </c>
      <c r="K30" s="115">
        <v>165</v>
      </c>
      <c r="L30" s="116">
        <v>5.5</v>
      </c>
      <c r="M30" s="116">
        <v>9.8</v>
      </c>
      <c r="N30" s="116">
        <v>6.4</v>
      </c>
      <c r="O30" s="116">
        <v>0</v>
      </c>
      <c r="P30" s="117">
        <f t="shared" si="0"/>
        <v>12.121212121212121</v>
      </c>
    </row>
    <row r="31" spans="1:16" ht="12.75">
      <c r="A31" s="7" t="s">
        <v>29</v>
      </c>
      <c r="B31" s="114">
        <v>1</v>
      </c>
      <c r="C31" s="114">
        <v>1</v>
      </c>
      <c r="D31" s="114">
        <v>2</v>
      </c>
      <c r="E31" s="114">
        <v>4</v>
      </c>
      <c r="F31" s="115">
        <v>1</v>
      </c>
      <c r="G31" s="114">
        <v>338</v>
      </c>
      <c r="H31" s="114">
        <v>342</v>
      </c>
      <c r="I31" s="114">
        <v>295</v>
      </c>
      <c r="J31" s="114">
        <v>304</v>
      </c>
      <c r="K31" s="115">
        <v>268</v>
      </c>
      <c r="L31" s="116">
        <v>3</v>
      </c>
      <c r="M31" s="116">
        <v>2.9</v>
      </c>
      <c r="N31" s="116">
        <v>6.8</v>
      </c>
      <c r="O31" s="116">
        <v>13.2</v>
      </c>
      <c r="P31" s="117">
        <f t="shared" si="0"/>
        <v>3.7313432835820897</v>
      </c>
    </row>
    <row r="32" spans="1:16" ht="12.75">
      <c r="A32" s="7" t="s">
        <v>30</v>
      </c>
      <c r="B32" s="114">
        <v>35</v>
      </c>
      <c r="C32" s="114">
        <v>53</v>
      </c>
      <c r="D32" s="114">
        <v>37</v>
      </c>
      <c r="E32" s="114">
        <v>45</v>
      </c>
      <c r="F32" s="115">
        <v>32</v>
      </c>
      <c r="G32" s="115">
        <v>5732</v>
      </c>
      <c r="H32" s="115">
        <v>5763</v>
      </c>
      <c r="I32" s="115">
        <v>5623</v>
      </c>
      <c r="J32" s="115">
        <v>5210</v>
      </c>
      <c r="K32" s="115">
        <v>5004</v>
      </c>
      <c r="L32" s="116">
        <v>6.1</v>
      </c>
      <c r="M32" s="116">
        <v>9.2</v>
      </c>
      <c r="N32" s="116">
        <v>6.6</v>
      </c>
      <c r="O32" s="116">
        <v>8.6</v>
      </c>
      <c r="P32" s="117">
        <f t="shared" si="0"/>
        <v>6.394884092725819</v>
      </c>
    </row>
    <row r="33" spans="1:16" ht="12.75">
      <c r="A33" s="7" t="s">
        <v>31</v>
      </c>
      <c r="B33" s="114">
        <v>0</v>
      </c>
      <c r="C33" s="114">
        <v>0</v>
      </c>
      <c r="D33" s="114">
        <v>0</v>
      </c>
      <c r="E33" s="114">
        <v>0</v>
      </c>
      <c r="F33" s="115">
        <v>0</v>
      </c>
      <c r="G33" s="114">
        <v>5</v>
      </c>
      <c r="H33" s="114">
        <v>4</v>
      </c>
      <c r="I33" s="114">
        <v>4</v>
      </c>
      <c r="J33" s="114">
        <v>5</v>
      </c>
      <c r="K33" s="115">
        <v>5</v>
      </c>
      <c r="L33" s="116">
        <v>0</v>
      </c>
      <c r="M33" s="116">
        <v>0</v>
      </c>
      <c r="N33" s="116">
        <v>0</v>
      </c>
      <c r="O33" s="116">
        <v>0</v>
      </c>
      <c r="P33" s="117">
        <f t="shared" si="0"/>
        <v>0</v>
      </c>
    </row>
    <row r="34" spans="1:16" ht="12.75">
      <c r="A34" s="7" t="s">
        <v>32</v>
      </c>
      <c r="B34" s="114">
        <v>3</v>
      </c>
      <c r="C34" s="114">
        <v>2</v>
      </c>
      <c r="D34" s="114">
        <v>4</v>
      </c>
      <c r="E34" s="114">
        <v>1</v>
      </c>
      <c r="F34" s="115">
        <v>2</v>
      </c>
      <c r="G34" s="114">
        <v>354</v>
      </c>
      <c r="H34" s="114">
        <v>348</v>
      </c>
      <c r="I34" s="114">
        <v>328</v>
      </c>
      <c r="J34" s="114">
        <v>294</v>
      </c>
      <c r="K34" s="115">
        <v>243</v>
      </c>
      <c r="L34" s="116">
        <v>8.5</v>
      </c>
      <c r="M34" s="116">
        <v>5.7</v>
      </c>
      <c r="N34" s="116">
        <v>12.2</v>
      </c>
      <c r="O34" s="116">
        <v>3.4</v>
      </c>
      <c r="P34" s="117">
        <f t="shared" si="0"/>
        <v>8.23045267489712</v>
      </c>
    </row>
    <row r="35" spans="1:16" ht="12.75">
      <c r="A35" s="7" t="s">
        <v>33</v>
      </c>
      <c r="B35" s="114">
        <v>0</v>
      </c>
      <c r="C35" s="114">
        <v>0</v>
      </c>
      <c r="D35" s="114">
        <v>0</v>
      </c>
      <c r="E35" s="114">
        <v>1</v>
      </c>
      <c r="F35" s="115">
        <v>0</v>
      </c>
      <c r="G35" s="114">
        <v>25</v>
      </c>
      <c r="H35" s="114">
        <v>33</v>
      </c>
      <c r="I35" s="114">
        <v>28</v>
      </c>
      <c r="J35" s="114">
        <v>26</v>
      </c>
      <c r="K35" s="115">
        <v>22</v>
      </c>
      <c r="L35" s="116">
        <v>0</v>
      </c>
      <c r="M35" s="116">
        <v>0</v>
      </c>
      <c r="N35" s="116">
        <v>0</v>
      </c>
      <c r="O35" s="116">
        <v>38.5</v>
      </c>
      <c r="P35" s="117">
        <f t="shared" si="0"/>
        <v>0</v>
      </c>
    </row>
    <row r="36" spans="1:16" ht="12.75">
      <c r="A36" s="7" t="s">
        <v>34</v>
      </c>
      <c r="B36" s="114">
        <v>0</v>
      </c>
      <c r="C36" s="114">
        <v>0</v>
      </c>
      <c r="D36" s="114">
        <v>0</v>
      </c>
      <c r="E36" s="114">
        <v>0</v>
      </c>
      <c r="F36" s="115">
        <v>0</v>
      </c>
      <c r="G36" s="114">
        <v>10</v>
      </c>
      <c r="H36" s="114">
        <v>7</v>
      </c>
      <c r="I36" s="114">
        <v>12</v>
      </c>
      <c r="J36" s="114">
        <v>4</v>
      </c>
      <c r="K36" s="115">
        <v>3</v>
      </c>
      <c r="L36" s="116">
        <v>0</v>
      </c>
      <c r="M36" s="116">
        <v>0</v>
      </c>
      <c r="N36" s="116">
        <v>0</v>
      </c>
      <c r="O36" s="116">
        <v>0</v>
      </c>
      <c r="P36" s="117">
        <f t="shared" si="0"/>
        <v>0</v>
      </c>
    </row>
    <row r="37" spans="1:16" ht="12.75">
      <c r="A37" s="7" t="s">
        <v>35</v>
      </c>
      <c r="B37" s="114">
        <v>0</v>
      </c>
      <c r="C37" s="114">
        <v>0</v>
      </c>
      <c r="D37" s="114">
        <v>0</v>
      </c>
      <c r="E37" s="114">
        <v>0</v>
      </c>
      <c r="F37" s="115">
        <v>0</v>
      </c>
      <c r="G37" s="114">
        <v>18</v>
      </c>
      <c r="H37" s="114">
        <v>21</v>
      </c>
      <c r="I37" s="114">
        <v>20</v>
      </c>
      <c r="J37" s="114">
        <v>13</v>
      </c>
      <c r="K37" s="115">
        <v>10</v>
      </c>
      <c r="L37" s="116">
        <v>0</v>
      </c>
      <c r="M37" s="116">
        <v>0</v>
      </c>
      <c r="N37" s="116">
        <v>0</v>
      </c>
      <c r="O37" s="116">
        <v>0</v>
      </c>
      <c r="P37" s="117">
        <f t="shared" si="0"/>
        <v>0</v>
      </c>
    </row>
    <row r="38" spans="1:16" ht="12.75">
      <c r="A38" s="7" t="s">
        <v>36</v>
      </c>
      <c r="B38" s="114">
        <v>3</v>
      </c>
      <c r="C38" s="114">
        <v>12</v>
      </c>
      <c r="D38" s="114">
        <v>4</v>
      </c>
      <c r="E38" s="114">
        <v>2</v>
      </c>
      <c r="F38" s="115">
        <v>4</v>
      </c>
      <c r="G38" s="114">
        <v>754</v>
      </c>
      <c r="H38" s="114">
        <v>797</v>
      </c>
      <c r="I38" s="114">
        <v>710</v>
      </c>
      <c r="J38" s="114">
        <v>607</v>
      </c>
      <c r="K38" s="115">
        <v>592</v>
      </c>
      <c r="L38" s="116">
        <v>4</v>
      </c>
      <c r="M38" s="116">
        <v>15.1</v>
      </c>
      <c r="N38" s="116">
        <v>5.6</v>
      </c>
      <c r="O38" s="116">
        <v>3.3</v>
      </c>
      <c r="P38" s="117">
        <f t="shared" si="0"/>
        <v>6.756756756756757</v>
      </c>
    </row>
    <row r="39" spans="1:16" ht="12.75">
      <c r="A39" s="7" t="s">
        <v>37</v>
      </c>
      <c r="B39" s="114">
        <v>23</v>
      </c>
      <c r="C39" s="114">
        <v>24</v>
      </c>
      <c r="D39" s="114">
        <v>16</v>
      </c>
      <c r="E39" s="114">
        <v>8</v>
      </c>
      <c r="F39" s="115">
        <v>11</v>
      </c>
      <c r="G39" s="115">
        <v>2731</v>
      </c>
      <c r="H39" s="115">
        <v>2665</v>
      </c>
      <c r="I39" s="115">
        <v>2205</v>
      </c>
      <c r="J39" s="115">
        <v>2017</v>
      </c>
      <c r="K39" s="115">
        <v>1829</v>
      </c>
      <c r="L39" s="116">
        <v>8.4</v>
      </c>
      <c r="M39" s="116">
        <v>9</v>
      </c>
      <c r="N39" s="116">
        <v>7.3</v>
      </c>
      <c r="O39" s="116">
        <v>4</v>
      </c>
      <c r="P39" s="117">
        <f t="shared" si="0"/>
        <v>6.014215418261345</v>
      </c>
    </row>
    <row r="40" spans="1:16" ht="12.75">
      <c r="A40" s="7" t="s">
        <v>38</v>
      </c>
      <c r="B40" s="114">
        <v>0</v>
      </c>
      <c r="C40" s="114">
        <v>2</v>
      </c>
      <c r="D40" s="114">
        <v>0</v>
      </c>
      <c r="E40" s="114">
        <v>1</v>
      </c>
      <c r="F40" s="115">
        <v>1</v>
      </c>
      <c r="G40" s="114">
        <v>161</v>
      </c>
      <c r="H40" s="114">
        <v>172</v>
      </c>
      <c r="I40" s="114">
        <v>146</v>
      </c>
      <c r="J40" s="114">
        <v>156</v>
      </c>
      <c r="K40" s="115">
        <v>146</v>
      </c>
      <c r="L40" s="116">
        <v>0</v>
      </c>
      <c r="M40" s="116">
        <v>11.6</v>
      </c>
      <c r="N40" s="116">
        <v>0</v>
      </c>
      <c r="O40" s="116">
        <v>6.4</v>
      </c>
      <c r="P40" s="117">
        <f t="shared" si="0"/>
        <v>6.8493150684931505</v>
      </c>
    </row>
    <row r="41" spans="1:16" ht="12.75">
      <c r="A41" s="7" t="s">
        <v>39</v>
      </c>
      <c r="B41" s="114">
        <v>2</v>
      </c>
      <c r="C41" s="114">
        <v>0</v>
      </c>
      <c r="D41" s="114">
        <v>0</v>
      </c>
      <c r="E41" s="114">
        <v>0</v>
      </c>
      <c r="F41" s="115">
        <v>0</v>
      </c>
      <c r="G41" s="114">
        <v>49</v>
      </c>
      <c r="H41" s="114">
        <v>56</v>
      </c>
      <c r="I41" s="114">
        <v>49</v>
      </c>
      <c r="J41" s="114">
        <v>33</v>
      </c>
      <c r="K41" s="115">
        <v>52</v>
      </c>
      <c r="L41" s="116">
        <v>40.8</v>
      </c>
      <c r="M41" s="116">
        <v>0</v>
      </c>
      <c r="N41" s="116">
        <v>0</v>
      </c>
      <c r="O41" s="116">
        <v>0</v>
      </c>
      <c r="P41" s="117">
        <f t="shared" si="0"/>
        <v>0</v>
      </c>
    </row>
    <row r="42" spans="1:16" ht="12.75">
      <c r="A42" s="7" t="s">
        <v>40</v>
      </c>
      <c r="B42" s="114">
        <v>0</v>
      </c>
      <c r="C42" s="114">
        <v>0</v>
      </c>
      <c r="D42" s="114">
        <v>0</v>
      </c>
      <c r="E42" s="114">
        <v>0</v>
      </c>
      <c r="F42" s="115">
        <v>0</v>
      </c>
      <c r="G42" s="114">
        <v>14</v>
      </c>
      <c r="H42" s="114">
        <v>7</v>
      </c>
      <c r="I42" s="114">
        <v>5</v>
      </c>
      <c r="J42" s="114">
        <v>10</v>
      </c>
      <c r="K42" s="115">
        <v>4</v>
      </c>
      <c r="L42" s="116">
        <v>0</v>
      </c>
      <c r="M42" s="116">
        <v>0</v>
      </c>
      <c r="N42" s="116">
        <v>0</v>
      </c>
      <c r="O42" s="116">
        <v>0</v>
      </c>
      <c r="P42" s="117">
        <f t="shared" si="0"/>
        <v>0</v>
      </c>
    </row>
    <row r="43" spans="1:16" ht="12.75">
      <c r="A43" s="7" t="s">
        <v>41</v>
      </c>
      <c r="B43" s="114">
        <v>0</v>
      </c>
      <c r="C43" s="114">
        <v>0</v>
      </c>
      <c r="D43" s="114">
        <v>0</v>
      </c>
      <c r="E43" s="114">
        <v>1</v>
      </c>
      <c r="F43" s="115">
        <v>0</v>
      </c>
      <c r="G43" s="114">
        <v>16</v>
      </c>
      <c r="H43" s="114">
        <v>20</v>
      </c>
      <c r="I43" s="114">
        <v>16</v>
      </c>
      <c r="J43" s="114">
        <v>10</v>
      </c>
      <c r="K43" s="115">
        <v>10</v>
      </c>
      <c r="L43" s="116">
        <v>0</v>
      </c>
      <c r="M43" s="116">
        <v>0</v>
      </c>
      <c r="N43" s="116">
        <v>0</v>
      </c>
      <c r="O43" s="116">
        <v>100</v>
      </c>
      <c r="P43" s="117">
        <f t="shared" si="0"/>
        <v>0</v>
      </c>
    </row>
    <row r="44" spans="1:16" ht="12.75">
      <c r="A44" s="7" t="s">
        <v>42</v>
      </c>
      <c r="B44" s="114">
        <v>8</v>
      </c>
      <c r="C44" s="114">
        <v>13</v>
      </c>
      <c r="D44" s="114">
        <v>10</v>
      </c>
      <c r="E44" s="114">
        <v>6</v>
      </c>
      <c r="F44" s="115">
        <v>8</v>
      </c>
      <c r="G44" s="115">
        <v>1411</v>
      </c>
      <c r="H44" s="115">
        <v>1424</v>
      </c>
      <c r="I44" s="115">
        <v>1251</v>
      </c>
      <c r="J44" s="115">
        <v>1135</v>
      </c>
      <c r="K44" s="115">
        <v>1057</v>
      </c>
      <c r="L44" s="116">
        <v>5.7</v>
      </c>
      <c r="M44" s="116">
        <v>9.1</v>
      </c>
      <c r="N44" s="116">
        <v>8</v>
      </c>
      <c r="O44" s="116">
        <v>5.3</v>
      </c>
      <c r="P44" s="117">
        <f t="shared" si="0"/>
        <v>7.5685903500473035</v>
      </c>
    </row>
    <row r="45" spans="1:16" ht="12.75">
      <c r="A45" s="7" t="s">
        <v>43</v>
      </c>
      <c r="B45" s="114">
        <v>2</v>
      </c>
      <c r="C45" s="114">
        <v>6</v>
      </c>
      <c r="D45" s="114">
        <v>2</v>
      </c>
      <c r="E45" s="114">
        <v>4</v>
      </c>
      <c r="F45" s="115">
        <v>10</v>
      </c>
      <c r="G45" s="114">
        <v>571</v>
      </c>
      <c r="H45" s="114">
        <v>621</v>
      </c>
      <c r="I45" s="114">
        <v>598</v>
      </c>
      <c r="J45" s="114">
        <v>521</v>
      </c>
      <c r="K45" s="115">
        <v>488</v>
      </c>
      <c r="L45" s="116">
        <v>3.5</v>
      </c>
      <c r="M45" s="116">
        <v>9.7</v>
      </c>
      <c r="N45" s="116">
        <v>3.3</v>
      </c>
      <c r="O45" s="116">
        <v>7.7</v>
      </c>
      <c r="P45" s="117">
        <f t="shared" si="0"/>
        <v>20.491803278688522</v>
      </c>
    </row>
    <row r="46" spans="1:16" ht="12.75">
      <c r="A46" s="7" t="s">
        <v>44</v>
      </c>
      <c r="B46" s="114">
        <v>4</v>
      </c>
      <c r="C46" s="114">
        <v>0</v>
      </c>
      <c r="D46" s="114">
        <v>1</v>
      </c>
      <c r="E46" s="114">
        <v>0</v>
      </c>
      <c r="F46" s="115">
        <v>0</v>
      </c>
      <c r="G46" s="114">
        <v>322</v>
      </c>
      <c r="H46" s="114">
        <v>248</v>
      </c>
      <c r="I46" s="114">
        <v>240</v>
      </c>
      <c r="J46" s="114">
        <v>244</v>
      </c>
      <c r="K46" s="115">
        <v>399</v>
      </c>
      <c r="L46" s="116">
        <v>12.4</v>
      </c>
      <c r="M46" s="116">
        <v>0</v>
      </c>
      <c r="N46" s="116">
        <v>4.2</v>
      </c>
      <c r="O46" s="116">
        <v>0</v>
      </c>
      <c r="P46" s="117">
        <f t="shared" si="0"/>
        <v>0</v>
      </c>
    </row>
    <row r="47" spans="1:16" ht="12.75">
      <c r="A47" s="7" t="s">
        <v>45</v>
      </c>
      <c r="B47" s="114">
        <v>0</v>
      </c>
      <c r="C47" s="114">
        <v>2</v>
      </c>
      <c r="D47" s="114">
        <v>2</v>
      </c>
      <c r="E47" s="114">
        <v>2</v>
      </c>
      <c r="F47" s="115">
        <v>2</v>
      </c>
      <c r="G47" s="114">
        <v>232</v>
      </c>
      <c r="H47" s="114">
        <v>288</v>
      </c>
      <c r="I47" s="114">
        <v>223</v>
      </c>
      <c r="J47" s="114">
        <v>220</v>
      </c>
      <c r="K47" s="115">
        <v>228</v>
      </c>
      <c r="L47" s="116">
        <v>0</v>
      </c>
      <c r="M47" s="116">
        <v>6.9</v>
      </c>
      <c r="N47" s="116">
        <v>9</v>
      </c>
      <c r="O47" s="116">
        <v>9.1</v>
      </c>
      <c r="P47" s="117">
        <f t="shared" si="0"/>
        <v>8.771929824561402</v>
      </c>
    </row>
    <row r="48" spans="1:16" ht="12.75">
      <c r="A48" s="7" t="s">
        <v>46</v>
      </c>
      <c r="B48" s="114">
        <v>0</v>
      </c>
      <c r="C48" s="114">
        <v>0</v>
      </c>
      <c r="D48" s="114">
        <v>0</v>
      </c>
      <c r="E48" s="114">
        <v>1</v>
      </c>
      <c r="F48" s="115">
        <v>0</v>
      </c>
      <c r="G48" s="114">
        <v>38</v>
      </c>
      <c r="H48" s="114">
        <v>29</v>
      </c>
      <c r="I48" s="114">
        <v>39</v>
      </c>
      <c r="J48" s="114">
        <v>30</v>
      </c>
      <c r="K48" s="115">
        <v>37</v>
      </c>
      <c r="L48" s="116">
        <v>0</v>
      </c>
      <c r="M48" s="116">
        <v>0</v>
      </c>
      <c r="N48" s="116">
        <v>0</v>
      </c>
      <c r="O48" s="116">
        <v>33.3</v>
      </c>
      <c r="P48" s="117">
        <f t="shared" si="0"/>
        <v>0</v>
      </c>
    </row>
    <row r="49" spans="1:16" ht="12.75">
      <c r="A49" s="7" t="s">
        <v>47</v>
      </c>
      <c r="B49" s="114">
        <v>2</v>
      </c>
      <c r="C49" s="114">
        <v>4</v>
      </c>
      <c r="D49" s="114">
        <v>3</v>
      </c>
      <c r="E49" s="114">
        <v>2</v>
      </c>
      <c r="F49" s="115">
        <v>0</v>
      </c>
      <c r="G49" s="114">
        <v>343</v>
      </c>
      <c r="H49" s="114">
        <v>336</v>
      </c>
      <c r="I49" s="114">
        <v>299</v>
      </c>
      <c r="J49" s="114">
        <v>291</v>
      </c>
      <c r="K49" s="115">
        <v>249</v>
      </c>
      <c r="L49" s="116">
        <v>5.8</v>
      </c>
      <c r="M49" s="116">
        <v>11.9</v>
      </c>
      <c r="N49" s="116">
        <v>10</v>
      </c>
      <c r="O49" s="116">
        <v>6.9</v>
      </c>
      <c r="P49" s="117">
        <f t="shared" si="0"/>
        <v>0</v>
      </c>
    </row>
    <row r="50" spans="1:16" ht="12.75">
      <c r="A50" s="7" t="s">
        <v>48</v>
      </c>
      <c r="B50" s="114">
        <v>0</v>
      </c>
      <c r="C50" s="114">
        <v>0</v>
      </c>
      <c r="D50" s="114">
        <v>1</v>
      </c>
      <c r="E50" s="114">
        <v>0</v>
      </c>
      <c r="F50" s="115">
        <v>0</v>
      </c>
      <c r="G50" s="114">
        <v>230</v>
      </c>
      <c r="H50" s="114">
        <v>220</v>
      </c>
      <c r="I50" s="114">
        <v>195</v>
      </c>
      <c r="J50" s="114">
        <v>217</v>
      </c>
      <c r="K50" s="115">
        <v>200</v>
      </c>
      <c r="L50" s="116">
        <v>0</v>
      </c>
      <c r="M50" s="116">
        <v>0</v>
      </c>
      <c r="N50" s="116">
        <v>5.1</v>
      </c>
      <c r="O50" s="116">
        <v>0</v>
      </c>
      <c r="P50" s="117">
        <f t="shared" si="0"/>
        <v>0</v>
      </c>
    </row>
    <row r="51" spans="1:16" ht="12.75">
      <c r="A51" s="7" t="s">
        <v>49</v>
      </c>
      <c r="B51" s="114">
        <v>41</v>
      </c>
      <c r="C51" s="114">
        <v>32</v>
      </c>
      <c r="D51" s="114">
        <v>38</v>
      </c>
      <c r="E51" s="114">
        <v>24</v>
      </c>
      <c r="F51" s="115">
        <v>32</v>
      </c>
      <c r="G51" s="115">
        <v>5451</v>
      </c>
      <c r="H51" s="115">
        <v>5536</v>
      </c>
      <c r="I51" s="115">
        <v>5204</v>
      </c>
      <c r="J51" s="115">
        <v>4660</v>
      </c>
      <c r="K51" s="115">
        <v>4587</v>
      </c>
      <c r="L51" s="116">
        <v>7.5</v>
      </c>
      <c r="M51" s="116">
        <v>5.8</v>
      </c>
      <c r="N51" s="116">
        <v>7.3</v>
      </c>
      <c r="O51" s="116">
        <v>5.2</v>
      </c>
      <c r="P51" s="117">
        <f t="shared" si="0"/>
        <v>6.97623719206453</v>
      </c>
    </row>
    <row r="52" spans="1:16" ht="12.75">
      <c r="A52" s="7" t="s">
        <v>50</v>
      </c>
      <c r="B52" s="114">
        <v>19</v>
      </c>
      <c r="C52" s="114">
        <v>21</v>
      </c>
      <c r="D52" s="114">
        <v>23</v>
      </c>
      <c r="E52" s="114">
        <v>11</v>
      </c>
      <c r="F52" s="115">
        <v>12</v>
      </c>
      <c r="G52" s="115">
        <v>2040</v>
      </c>
      <c r="H52" s="115">
        <v>2181</v>
      </c>
      <c r="I52" s="115">
        <v>2083</v>
      </c>
      <c r="J52" s="115">
        <v>1990</v>
      </c>
      <c r="K52" s="115">
        <v>1921</v>
      </c>
      <c r="L52" s="116">
        <v>9.3</v>
      </c>
      <c r="M52" s="116">
        <v>9.6</v>
      </c>
      <c r="N52" s="116">
        <v>11</v>
      </c>
      <c r="O52" s="116">
        <v>5.5</v>
      </c>
      <c r="P52" s="117">
        <f t="shared" si="0"/>
        <v>6.246746486205101</v>
      </c>
    </row>
    <row r="53" spans="1:16" ht="12.75">
      <c r="A53" s="7" t="s">
        <v>51</v>
      </c>
      <c r="B53" s="114">
        <v>32</v>
      </c>
      <c r="C53" s="114">
        <v>28</v>
      </c>
      <c r="D53" s="114">
        <v>25</v>
      </c>
      <c r="E53" s="114">
        <v>22</v>
      </c>
      <c r="F53" s="115">
        <v>21</v>
      </c>
      <c r="G53" s="115">
        <v>5125</v>
      </c>
      <c r="H53" s="115">
        <v>5127</v>
      </c>
      <c r="I53" s="115">
        <v>4823</v>
      </c>
      <c r="J53" s="115">
        <v>4394</v>
      </c>
      <c r="K53" s="115">
        <v>4247</v>
      </c>
      <c r="L53" s="116">
        <v>6.2</v>
      </c>
      <c r="M53" s="116">
        <v>5.5</v>
      </c>
      <c r="N53" s="116">
        <v>5.2</v>
      </c>
      <c r="O53" s="116">
        <v>5</v>
      </c>
      <c r="P53" s="117">
        <f t="shared" si="0"/>
        <v>4.944666823640216</v>
      </c>
    </row>
    <row r="54" spans="1:16" ht="12.75">
      <c r="A54" s="7" t="s">
        <v>52</v>
      </c>
      <c r="B54" s="114">
        <v>8</v>
      </c>
      <c r="C54" s="114">
        <v>4</v>
      </c>
      <c r="D54" s="114">
        <v>2</v>
      </c>
      <c r="E54" s="114">
        <v>8</v>
      </c>
      <c r="F54" s="115">
        <v>7</v>
      </c>
      <c r="G54" s="114">
        <v>823</v>
      </c>
      <c r="H54" s="114">
        <v>925</v>
      </c>
      <c r="I54" s="114">
        <v>874</v>
      </c>
      <c r="J54" s="114">
        <v>795</v>
      </c>
      <c r="K54" s="115">
        <v>752</v>
      </c>
      <c r="L54" s="116">
        <v>9.7</v>
      </c>
      <c r="M54" s="116">
        <v>4.3</v>
      </c>
      <c r="N54" s="116">
        <v>2.3</v>
      </c>
      <c r="O54" s="116">
        <v>10.1</v>
      </c>
      <c r="P54" s="117">
        <f t="shared" si="0"/>
        <v>9.308510638297872</v>
      </c>
    </row>
    <row r="55" spans="1:16" ht="12.75">
      <c r="A55" s="7" t="s">
        <v>53</v>
      </c>
      <c r="B55" s="114">
        <v>11</v>
      </c>
      <c r="C55" s="114">
        <v>10</v>
      </c>
      <c r="D55" s="114">
        <v>10</v>
      </c>
      <c r="E55" s="114">
        <v>11</v>
      </c>
      <c r="F55" s="115">
        <v>14</v>
      </c>
      <c r="G55" s="115">
        <v>1332</v>
      </c>
      <c r="H55" s="115">
        <v>1249</v>
      </c>
      <c r="I55" s="115">
        <v>1215</v>
      </c>
      <c r="J55" s="115">
        <v>1121</v>
      </c>
      <c r="K55" s="115">
        <v>1058</v>
      </c>
      <c r="L55" s="116">
        <v>8.3</v>
      </c>
      <c r="M55" s="116">
        <v>8</v>
      </c>
      <c r="N55" s="116">
        <v>8.2</v>
      </c>
      <c r="O55" s="116">
        <v>9.8</v>
      </c>
      <c r="P55" s="117">
        <f t="shared" si="0"/>
        <v>13.232514177693762</v>
      </c>
    </row>
    <row r="56" spans="1:16" ht="12.75">
      <c r="A56" s="7" t="s">
        <v>54</v>
      </c>
      <c r="B56" s="114">
        <v>8</v>
      </c>
      <c r="C56" s="114">
        <v>22</v>
      </c>
      <c r="D56" s="114">
        <v>14</v>
      </c>
      <c r="E56" s="114">
        <v>15</v>
      </c>
      <c r="F56" s="115">
        <v>17</v>
      </c>
      <c r="G56" s="115">
        <v>2243</v>
      </c>
      <c r="H56" s="115">
        <v>2262</v>
      </c>
      <c r="I56" s="115">
        <v>2103</v>
      </c>
      <c r="J56" s="115">
        <v>2021</v>
      </c>
      <c r="K56" s="115">
        <v>1886</v>
      </c>
      <c r="L56" s="116">
        <v>3.6</v>
      </c>
      <c r="M56" s="116">
        <v>9.7</v>
      </c>
      <c r="N56" s="116">
        <v>6.7</v>
      </c>
      <c r="O56" s="116">
        <v>7.4</v>
      </c>
      <c r="P56" s="117">
        <f t="shared" si="0"/>
        <v>9.013785790031815</v>
      </c>
    </row>
    <row r="57" spans="1:16" ht="12.75">
      <c r="A57" s="7" t="s">
        <v>55</v>
      </c>
      <c r="B57" s="114">
        <v>1</v>
      </c>
      <c r="C57" s="114">
        <v>2</v>
      </c>
      <c r="D57" s="114">
        <v>1</v>
      </c>
      <c r="E57" s="114">
        <v>0</v>
      </c>
      <c r="F57" s="115">
        <v>1</v>
      </c>
      <c r="G57" s="114">
        <v>186</v>
      </c>
      <c r="H57" s="114">
        <v>193</v>
      </c>
      <c r="I57" s="114">
        <v>151</v>
      </c>
      <c r="J57" s="114">
        <v>146</v>
      </c>
      <c r="K57" s="115">
        <v>131</v>
      </c>
      <c r="L57" s="116">
        <v>5.4</v>
      </c>
      <c r="M57" s="116">
        <v>10.4</v>
      </c>
      <c r="N57" s="116">
        <v>6.6</v>
      </c>
      <c r="O57" s="116">
        <v>0</v>
      </c>
      <c r="P57" s="117">
        <f t="shared" si="0"/>
        <v>7.633587786259541</v>
      </c>
    </row>
    <row r="58" spans="1:16" ht="12.75">
      <c r="A58" s="7" t="s">
        <v>56</v>
      </c>
      <c r="B58" s="114">
        <v>0</v>
      </c>
      <c r="C58" s="114">
        <v>0</v>
      </c>
      <c r="D58" s="114">
        <v>0</v>
      </c>
      <c r="E58" s="114">
        <v>0</v>
      </c>
      <c r="F58" s="115">
        <v>0</v>
      </c>
      <c r="G58" s="114">
        <v>106</v>
      </c>
      <c r="H58" s="114">
        <v>106</v>
      </c>
      <c r="I58" s="114">
        <v>87</v>
      </c>
      <c r="J58" s="114">
        <v>104</v>
      </c>
      <c r="K58" s="115">
        <v>93</v>
      </c>
      <c r="L58" s="116">
        <v>0</v>
      </c>
      <c r="M58" s="116">
        <v>0</v>
      </c>
      <c r="N58" s="116">
        <v>0</v>
      </c>
      <c r="O58" s="116">
        <v>0</v>
      </c>
      <c r="P58" s="117">
        <f t="shared" si="0"/>
        <v>0</v>
      </c>
    </row>
    <row r="59" spans="1:16" ht="12.75">
      <c r="A59" s="7" t="s">
        <v>57</v>
      </c>
      <c r="B59" s="114">
        <v>4</v>
      </c>
      <c r="C59" s="114">
        <v>2</v>
      </c>
      <c r="D59" s="114">
        <v>5</v>
      </c>
      <c r="E59" s="114">
        <v>4</v>
      </c>
      <c r="F59" s="115">
        <v>3</v>
      </c>
      <c r="G59" s="114">
        <v>956</v>
      </c>
      <c r="H59" s="114">
        <v>969</v>
      </c>
      <c r="I59" s="114">
        <v>798</v>
      </c>
      <c r="J59" s="114">
        <v>752</v>
      </c>
      <c r="K59" s="115">
        <v>732</v>
      </c>
      <c r="L59" s="116">
        <v>4.2</v>
      </c>
      <c r="M59" s="116">
        <v>2.1</v>
      </c>
      <c r="N59" s="116">
        <v>6.3</v>
      </c>
      <c r="O59" s="116">
        <v>5.3</v>
      </c>
      <c r="P59" s="117">
        <f t="shared" si="0"/>
        <v>4.0983606557377055</v>
      </c>
    </row>
    <row r="60" spans="1:16" ht="12.75">
      <c r="A60" s="7" t="s">
        <v>58</v>
      </c>
      <c r="B60" s="114">
        <v>0</v>
      </c>
      <c r="C60" s="114">
        <v>2</v>
      </c>
      <c r="D60" s="114">
        <v>1</v>
      </c>
      <c r="E60" s="114">
        <v>0</v>
      </c>
      <c r="F60" s="115">
        <v>1</v>
      </c>
      <c r="G60" s="114">
        <v>97</v>
      </c>
      <c r="H60" s="114">
        <v>109</v>
      </c>
      <c r="I60" s="114">
        <v>105</v>
      </c>
      <c r="J60" s="114">
        <v>73</v>
      </c>
      <c r="K60" s="115">
        <v>98</v>
      </c>
      <c r="L60" s="116">
        <v>0</v>
      </c>
      <c r="M60" s="116">
        <v>18.3</v>
      </c>
      <c r="N60" s="116">
        <v>9.5</v>
      </c>
      <c r="O60" s="116">
        <v>0</v>
      </c>
      <c r="P60" s="117">
        <f t="shared" si="0"/>
        <v>10.204081632653061</v>
      </c>
    </row>
    <row r="61" spans="1:16" ht="12.75">
      <c r="A61" s="7" t="s">
        <v>59</v>
      </c>
      <c r="B61" s="114">
        <v>4</v>
      </c>
      <c r="C61" s="114">
        <v>2</v>
      </c>
      <c r="D61" s="114">
        <v>5</v>
      </c>
      <c r="E61" s="114">
        <v>3</v>
      </c>
      <c r="F61" s="115">
        <v>0</v>
      </c>
      <c r="G61" s="114">
        <v>609</v>
      </c>
      <c r="H61" s="114">
        <v>626</v>
      </c>
      <c r="I61" s="114">
        <v>536</v>
      </c>
      <c r="J61" s="114">
        <v>477</v>
      </c>
      <c r="K61" s="115">
        <v>463</v>
      </c>
      <c r="L61" s="116">
        <v>6.6</v>
      </c>
      <c r="M61" s="116">
        <v>3.2</v>
      </c>
      <c r="N61" s="116">
        <v>9.3</v>
      </c>
      <c r="O61" s="116">
        <v>6.3</v>
      </c>
      <c r="P61" s="117">
        <f t="shared" si="0"/>
        <v>0</v>
      </c>
    </row>
    <row r="62" spans="1:16" ht="12.75">
      <c r="A62" s="7" t="s">
        <v>60</v>
      </c>
      <c r="B62" s="114">
        <v>4</v>
      </c>
      <c r="C62" s="114">
        <v>4</v>
      </c>
      <c r="D62" s="114">
        <v>5</v>
      </c>
      <c r="E62" s="114">
        <v>7</v>
      </c>
      <c r="F62" s="115">
        <v>7</v>
      </c>
      <c r="G62" s="114">
        <v>971</v>
      </c>
      <c r="H62" s="114">
        <v>1002</v>
      </c>
      <c r="I62" s="115">
        <v>970</v>
      </c>
      <c r="J62" s="114">
        <v>953</v>
      </c>
      <c r="K62" s="115">
        <v>876</v>
      </c>
      <c r="L62" s="116">
        <v>4.1</v>
      </c>
      <c r="M62" s="116">
        <v>4</v>
      </c>
      <c r="N62" s="116">
        <v>5.2</v>
      </c>
      <c r="O62" s="116">
        <v>7.3</v>
      </c>
      <c r="P62" s="117">
        <f t="shared" si="0"/>
        <v>7.9908675799086755</v>
      </c>
    </row>
    <row r="63" spans="1:16" ht="12.75">
      <c r="A63" s="7" t="s">
        <v>61</v>
      </c>
      <c r="B63" s="114">
        <v>1</v>
      </c>
      <c r="C63" s="114">
        <v>0</v>
      </c>
      <c r="D63" s="114">
        <v>1</v>
      </c>
      <c r="E63" s="114">
        <v>1</v>
      </c>
      <c r="F63" s="115">
        <v>0</v>
      </c>
      <c r="G63" s="114">
        <v>92</v>
      </c>
      <c r="H63" s="114">
        <v>90</v>
      </c>
      <c r="I63" s="114">
        <v>73</v>
      </c>
      <c r="J63" s="114">
        <v>54</v>
      </c>
      <c r="K63" s="115">
        <v>60</v>
      </c>
      <c r="L63" s="116">
        <v>10.9</v>
      </c>
      <c r="M63" s="116">
        <v>0</v>
      </c>
      <c r="N63" s="116">
        <v>13.7</v>
      </c>
      <c r="O63" s="116">
        <v>18.5</v>
      </c>
      <c r="P63" s="117">
        <f t="shared" si="0"/>
        <v>0</v>
      </c>
    </row>
    <row r="64" spans="1:16" ht="12.75">
      <c r="A64" s="7" t="s">
        <v>62</v>
      </c>
      <c r="B64" s="114">
        <v>1</v>
      </c>
      <c r="C64" s="114">
        <v>2</v>
      </c>
      <c r="D64" s="114">
        <v>0</v>
      </c>
      <c r="E64" s="114">
        <v>1</v>
      </c>
      <c r="F64" s="115">
        <v>0</v>
      </c>
      <c r="G64" s="114">
        <v>79</v>
      </c>
      <c r="H64" s="114">
        <v>80</v>
      </c>
      <c r="I64" s="114">
        <v>81</v>
      </c>
      <c r="J64" s="114">
        <v>69</v>
      </c>
      <c r="K64" s="115">
        <v>78</v>
      </c>
      <c r="L64" s="116">
        <v>12.7</v>
      </c>
      <c r="M64" s="116">
        <v>25</v>
      </c>
      <c r="N64" s="116">
        <v>0</v>
      </c>
      <c r="O64" s="116">
        <v>14.5</v>
      </c>
      <c r="P64" s="117">
        <f t="shared" si="0"/>
        <v>0</v>
      </c>
    </row>
    <row r="65" spans="1:16" ht="12.75">
      <c r="A65" s="7" t="s">
        <v>63</v>
      </c>
      <c r="B65" s="114">
        <v>1</v>
      </c>
      <c r="C65" s="114">
        <v>0</v>
      </c>
      <c r="D65" s="114">
        <v>0</v>
      </c>
      <c r="E65" s="114">
        <v>0</v>
      </c>
      <c r="F65" s="115">
        <v>0</v>
      </c>
      <c r="G65" s="114">
        <v>7</v>
      </c>
      <c r="H65" s="114">
        <v>5</v>
      </c>
      <c r="I65" s="114">
        <v>4</v>
      </c>
      <c r="J65" s="114">
        <v>0</v>
      </c>
      <c r="K65" s="115">
        <v>3</v>
      </c>
      <c r="L65" s="116">
        <v>142.9</v>
      </c>
      <c r="M65" s="116">
        <v>0</v>
      </c>
      <c r="N65" s="116">
        <v>0</v>
      </c>
      <c r="O65" s="116">
        <v>0</v>
      </c>
      <c r="P65" s="117">
        <f t="shared" si="0"/>
        <v>0</v>
      </c>
    </row>
    <row r="66" spans="1:16" ht="12.75">
      <c r="A66" s="7" t="s">
        <v>64</v>
      </c>
      <c r="B66" s="114">
        <v>0</v>
      </c>
      <c r="C66" s="114">
        <v>0</v>
      </c>
      <c r="D66" s="114">
        <v>2</v>
      </c>
      <c r="E66" s="114">
        <v>0</v>
      </c>
      <c r="F66" s="115">
        <v>0</v>
      </c>
      <c r="G66" s="114">
        <v>4</v>
      </c>
      <c r="H66" s="114">
        <v>4</v>
      </c>
      <c r="I66" s="114">
        <v>9</v>
      </c>
      <c r="J66" s="114">
        <v>5</v>
      </c>
      <c r="K66" s="115">
        <v>8</v>
      </c>
      <c r="L66" s="116">
        <v>0</v>
      </c>
      <c r="M66" s="116">
        <v>0</v>
      </c>
      <c r="N66" s="116">
        <v>222.2</v>
      </c>
      <c r="O66" s="116">
        <v>0</v>
      </c>
      <c r="P66" s="117">
        <f t="shared" si="0"/>
        <v>0</v>
      </c>
    </row>
    <row r="67" spans="1:16" ht="12.75">
      <c r="A67" s="7" t="s">
        <v>65</v>
      </c>
      <c r="B67" s="114">
        <v>7</v>
      </c>
      <c r="C67" s="114">
        <v>12</v>
      </c>
      <c r="D67" s="114">
        <v>8</v>
      </c>
      <c r="E67" s="114">
        <v>2</v>
      </c>
      <c r="F67" s="115">
        <v>1</v>
      </c>
      <c r="G67" s="114">
        <v>915</v>
      </c>
      <c r="H67" s="114">
        <v>966</v>
      </c>
      <c r="I67" s="114">
        <v>859</v>
      </c>
      <c r="J67" s="114">
        <v>837</v>
      </c>
      <c r="K67" s="115">
        <v>746</v>
      </c>
      <c r="L67" s="116">
        <v>7.7</v>
      </c>
      <c r="M67" s="116">
        <v>12.4</v>
      </c>
      <c r="N67" s="116">
        <v>9.3</v>
      </c>
      <c r="O67" s="116">
        <v>2.4</v>
      </c>
      <c r="P67" s="117">
        <f t="shared" si="0"/>
        <v>1.3404825737265416</v>
      </c>
    </row>
    <row r="68" spans="1:16" ht="12.75">
      <c r="A68" s="7" t="s">
        <v>66</v>
      </c>
      <c r="B68" s="114">
        <v>0</v>
      </c>
      <c r="C68" s="114">
        <v>0</v>
      </c>
      <c r="D68" s="114">
        <v>0</v>
      </c>
      <c r="E68" s="114">
        <v>1</v>
      </c>
      <c r="F68" s="115">
        <v>0</v>
      </c>
      <c r="G68" s="114">
        <v>12</v>
      </c>
      <c r="H68" s="114">
        <v>7</v>
      </c>
      <c r="I68" s="114">
        <v>9</v>
      </c>
      <c r="J68" s="114">
        <v>8</v>
      </c>
      <c r="K68" s="115">
        <v>6</v>
      </c>
      <c r="L68" s="116">
        <v>0</v>
      </c>
      <c r="M68" s="116">
        <v>0</v>
      </c>
      <c r="N68" s="116">
        <v>0</v>
      </c>
      <c r="O68" s="116">
        <v>125</v>
      </c>
      <c r="P68" s="117">
        <f t="shared" si="0"/>
        <v>0</v>
      </c>
    </row>
    <row r="69" spans="1:16" ht="12.75">
      <c r="A69" s="7" t="s">
        <v>67</v>
      </c>
      <c r="B69" s="114">
        <v>0</v>
      </c>
      <c r="C69" s="114">
        <v>0</v>
      </c>
      <c r="D69" s="114">
        <v>1</v>
      </c>
      <c r="E69" s="114">
        <v>0</v>
      </c>
      <c r="F69" s="115">
        <v>0</v>
      </c>
      <c r="G69" s="114">
        <v>78</v>
      </c>
      <c r="H69" s="114">
        <v>78</v>
      </c>
      <c r="I69" s="114">
        <v>63</v>
      </c>
      <c r="J69" s="114">
        <v>65</v>
      </c>
      <c r="K69" s="115">
        <v>66</v>
      </c>
      <c r="L69" s="116">
        <v>0</v>
      </c>
      <c r="M69" s="116">
        <v>0</v>
      </c>
      <c r="N69" s="116">
        <v>15.9</v>
      </c>
      <c r="O69" s="116">
        <v>0</v>
      </c>
      <c r="P69" s="117">
        <f>+(F69/K69)*1000</f>
        <v>0</v>
      </c>
    </row>
    <row r="70" spans="1:16" ht="12.75">
      <c r="A70" s="7" t="s">
        <v>68</v>
      </c>
      <c r="B70" s="114">
        <v>1</v>
      </c>
      <c r="C70" s="114">
        <v>0</v>
      </c>
      <c r="D70" s="114">
        <v>0</v>
      </c>
      <c r="E70" s="114">
        <v>0</v>
      </c>
      <c r="F70" s="115">
        <v>0</v>
      </c>
      <c r="G70" s="114">
        <v>8</v>
      </c>
      <c r="H70" s="114">
        <v>11</v>
      </c>
      <c r="I70" s="114">
        <v>9</v>
      </c>
      <c r="J70" s="114">
        <v>9</v>
      </c>
      <c r="K70" s="115">
        <v>5</v>
      </c>
      <c r="L70" s="116">
        <v>125</v>
      </c>
      <c r="M70" s="116">
        <v>0</v>
      </c>
      <c r="N70" s="116">
        <v>0</v>
      </c>
      <c r="O70" s="116">
        <v>0</v>
      </c>
      <c r="P70" s="117">
        <f>+(F70/K70)*1000</f>
        <v>0</v>
      </c>
    </row>
    <row r="72" ht="12.75">
      <c r="A72" s="24" t="s">
        <v>77</v>
      </c>
    </row>
    <row r="73" ht="12.75">
      <c r="A73" s="24" t="s">
        <v>78</v>
      </c>
    </row>
  </sheetData>
  <sheetProtection/>
  <mergeCells count="3">
    <mergeCell ref="B1:F1"/>
    <mergeCell ref="G1:K1"/>
    <mergeCell ref="L1:P1"/>
  </mergeCells>
  <hyperlinks>
    <hyperlink ref="J2" r:id="rId1" display="javascript:__doPostBack('ctl00$dgTenYearRaw$ctl01$ctl01','')"/>
  </hyperlinks>
  <printOptions/>
  <pageMargins left="0.75" right="0.75" top="1" bottom="1" header="0.5" footer="0.5"/>
  <pageSetup fitToHeight="2" fitToWidth="1" horizontalDpi="1200" verticalDpi="1200" orientation="landscape" scale="81" r:id="rId2"/>
  <headerFooter alignWithMargins="0">
    <oddHeader>&amp;C&amp;"Arial,Bold"&amp;12Hispanic Infant Death Rates, 2006-2010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P73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5.421875" style="1" bestFit="1" customWidth="1"/>
    <col min="2" max="6" width="9.140625" style="1" customWidth="1"/>
    <col min="7" max="9" width="9.7109375" style="1" bestFit="1" customWidth="1"/>
    <col min="10" max="10" width="10.140625" style="6" bestFit="1" customWidth="1"/>
    <col min="11" max="11" width="10.140625" style="6" customWidth="1"/>
    <col min="12" max="12" width="9.140625" style="1" customWidth="1"/>
    <col min="13" max="14" width="9.140625" style="2" customWidth="1"/>
    <col min="15" max="15" width="9.140625" style="1" customWidth="1"/>
    <col min="16" max="16" width="9.140625" style="8" customWidth="1"/>
    <col min="17" max="16384" width="9.140625" style="1" customWidth="1"/>
  </cols>
  <sheetData>
    <row r="1" spans="2:16" ht="12">
      <c r="B1" s="131" t="s">
        <v>72</v>
      </c>
      <c r="C1" s="132"/>
      <c r="D1" s="132"/>
      <c r="E1" s="132"/>
      <c r="F1" s="133"/>
      <c r="G1" s="134" t="s">
        <v>73</v>
      </c>
      <c r="H1" s="135"/>
      <c r="I1" s="135"/>
      <c r="J1" s="135"/>
      <c r="K1" s="136"/>
      <c r="L1" s="131" t="s">
        <v>83</v>
      </c>
      <c r="M1" s="132"/>
      <c r="N1" s="132"/>
      <c r="O1" s="132"/>
      <c r="P1" s="133"/>
    </row>
    <row r="2" spans="2:16" ht="12">
      <c r="B2" s="101">
        <v>2006</v>
      </c>
      <c r="C2" s="72">
        <v>2007</v>
      </c>
      <c r="D2" s="72">
        <v>2008</v>
      </c>
      <c r="E2" s="72">
        <v>2009</v>
      </c>
      <c r="F2" s="118">
        <v>2010</v>
      </c>
      <c r="G2" s="101">
        <v>2006</v>
      </c>
      <c r="H2" s="72">
        <v>2007</v>
      </c>
      <c r="I2" s="72">
        <v>2008</v>
      </c>
      <c r="J2" s="119">
        <v>2009</v>
      </c>
      <c r="K2" s="73">
        <v>2010</v>
      </c>
      <c r="L2" s="120">
        <v>2006</v>
      </c>
      <c r="M2" s="74">
        <v>2007</v>
      </c>
      <c r="N2" s="75">
        <v>2008</v>
      </c>
      <c r="O2" s="26">
        <v>2009</v>
      </c>
      <c r="P2" s="109">
        <v>2010</v>
      </c>
    </row>
    <row r="3" spans="1:16" ht="12">
      <c r="A3" s="25" t="s">
        <v>69</v>
      </c>
      <c r="B3" s="121">
        <v>974</v>
      </c>
      <c r="C3" s="80">
        <v>906</v>
      </c>
      <c r="D3" s="80">
        <v>914</v>
      </c>
      <c r="E3" s="80">
        <v>780</v>
      </c>
      <c r="F3" s="122">
        <f>SUM(F4:F70)</f>
        <v>750</v>
      </c>
      <c r="G3" s="80">
        <v>174147</v>
      </c>
      <c r="H3" s="80">
        <v>174597</v>
      </c>
      <c r="I3" s="80">
        <v>167487</v>
      </c>
      <c r="J3" s="123">
        <v>159186</v>
      </c>
      <c r="K3" s="81">
        <f>SUM(K4:K70)+4</f>
        <v>153480</v>
      </c>
      <c r="L3" s="124">
        <v>5.592976048970122</v>
      </c>
      <c r="M3" s="83">
        <v>5.189092596092716</v>
      </c>
      <c r="N3" s="83">
        <v>5.457139957131001</v>
      </c>
      <c r="O3" s="84">
        <v>4.899928385662056</v>
      </c>
      <c r="P3" s="85">
        <f>+(F3/K3)*1000</f>
        <v>4.88663017982799</v>
      </c>
    </row>
    <row r="4" spans="1:16" ht="12">
      <c r="A4" s="7" t="s">
        <v>3</v>
      </c>
      <c r="B4" s="125">
        <v>15</v>
      </c>
      <c r="C4" s="99">
        <v>6</v>
      </c>
      <c r="D4" s="99">
        <v>12</v>
      </c>
      <c r="E4" s="87">
        <v>12</v>
      </c>
      <c r="F4" s="126">
        <v>15</v>
      </c>
      <c r="G4" s="99">
        <v>1736</v>
      </c>
      <c r="H4" s="99">
        <v>1707</v>
      </c>
      <c r="I4" s="99">
        <v>1829</v>
      </c>
      <c r="J4" s="127">
        <v>1714</v>
      </c>
      <c r="K4" s="93">
        <v>1764</v>
      </c>
      <c r="L4" s="128">
        <v>8.640552995391706</v>
      </c>
      <c r="M4" s="94">
        <v>3.51493848857645</v>
      </c>
      <c r="N4" s="94">
        <v>6.560962274466921</v>
      </c>
      <c r="O4" s="95">
        <v>7.001166861143524</v>
      </c>
      <c r="P4" s="97">
        <f>+(F4/K4)*1000</f>
        <v>8.503401360544219</v>
      </c>
    </row>
    <row r="5" spans="1:16" ht="12">
      <c r="A5" s="7" t="s">
        <v>4</v>
      </c>
      <c r="B5" s="125">
        <v>5</v>
      </c>
      <c r="C5" s="99">
        <v>3</v>
      </c>
      <c r="D5" s="99">
        <v>1</v>
      </c>
      <c r="E5" s="87">
        <v>7</v>
      </c>
      <c r="F5" s="126">
        <v>3</v>
      </c>
      <c r="G5" s="99">
        <v>340</v>
      </c>
      <c r="H5" s="99">
        <v>372</v>
      </c>
      <c r="I5" s="99">
        <v>338</v>
      </c>
      <c r="J5" s="127">
        <v>338</v>
      </c>
      <c r="K5" s="93">
        <v>307</v>
      </c>
      <c r="L5" s="128">
        <v>14.705882352941176</v>
      </c>
      <c r="M5" s="94">
        <v>8.064516129032258</v>
      </c>
      <c r="N5" s="94">
        <v>2.9585798816568047</v>
      </c>
      <c r="O5" s="95">
        <v>20.710059171597635</v>
      </c>
      <c r="P5" s="97">
        <f aca="true" t="shared" si="0" ref="P5:P68">+(F5/K5)*1000</f>
        <v>9.771986970684038</v>
      </c>
    </row>
    <row r="6" spans="1:16" ht="12">
      <c r="A6" s="7" t="s">
        <v>5</v>
      </c>
      <c r="B6" s="125">
        <v>18</v>
      </c>
      <c r="C6" s="99">
        <v>7</v>
      </c>
      <c r="D6" s="99">
        <v>14</v>
      </c>
      <c r="E6" s="87">
        <v>10</v>
      </c>
      <c r="F6" s="126">
        <v>8</v>
      </c>
      <c r="G6" s="99">
        <v>1864</v>
      </c>
      <c r="H6" s="99">
        <v>1741</v>
      </c>
      <c r="I6" s="99">
        <v>1827</v>
      </c>
      <c r="J6" s="127">
        <v>1788</v>
      </c>
      <c r="K6" s="93">
        <v>1670</v>
      </c>
      <c r="L6" s="128">
        <v>9.656652360515022</v>
      </c>
      <c r="M6" s="94">
        <v>4.02067777139575</v>
      </c>
      <c r="N6" s="94">
        <v>7.662835249042145</v>
      </c>
      <c r="O6" s="95">
        <v>5.592841163310962</v>
      </c>
      <c r="P6" s="97">
        <f t="shared" si="0"/>
        <v>4.790419161676646</v>
      </c>
    </row>
    <row r="7" spans="1:16" ht="12">
      <c r="A7" s="7" t="s">
        <v>6</v>
      </c>
      <c r="B7" s="125">
        <v>0</v>
      </c>
      <c r="C7" s="99">
        <v>3</v>
      </c>
      <c r="D7" s="99">
        <v>4</v>
      </c>
      <c r="E7" s="87">
        <v>1</v>
      </c>
      <c r="F7" s="126">
        <v>0</v>
      </c>
      <c r="G7" s="99">
        <v>290</v>
      </c>
      <c r="H7" s="99">
        <v>281</v>
      </c>
      <c r="I7" s="99">
        <v>285</v>
      </c>
      <c r="J7" s="127">
        <v>245</v>
      </c>
      <c r="K7" s="93">
        <v>251</v>
      </c>
      <c r="L7" s="128">
        <v>0</v>
      </c>
      <c r="M7" s="94">
        <v>10.676156583629894</v>
      </c>
      <c r="N7" s="94">
        <v>14.035087719298247</v>
      </c>
      <c r="O7" s="95">
        <v>4.081632653061225</v>
      </c>
      <c r="P7" s="97">
        <f t="shared" si="0"/>
        <v>0</v>
      </c>
    </row>
    <row r="8" spans="1:16" ht="12">
      <c r="A8" s="7" t="s">
        <v>7</v>
      </c>
      <c r="B8" s="125">
        <v>34</v>
      </c>
      <c r="C8" s="99">
        <v>22</v>
      </c>
      <c r="D8" s="99">
        <v>22</v>
      </c>
      <c r="E8" s="87">
        <v>21</v>
      </c>
      <c r="F8" s="126">
        <v>19</v>
      </c>
      <c r="G8" s="99">
        <v>4514</v>
      </c>
      <c r="H8" s="99">
        <v>4517</v>
      </c>
      <c r="I8" s="99">
        <v>4314</v>
      </c>
      <c r="J8" s="127">
        <v>4129</v>
      </c>
      <c r="K8" s="93">
        <v>3982</v>
      </c>
      <c r="L8" s="128">
        <v>7.5321222862206465</v>
      </c>
      <c r="M8" s="94">
        <v>4.870489262785035</v>
      </c>
      <c r="N8" s="94">
        <v>5.099675475197033</v>
      </c>
      <c r="O8" s="95">
        <v>5.085977234197142</v>
      </c>
      <c r="P8" s="97">
        <f t="shared" si="0"/>
        <v>4.771471622300351</v>
      </c>
    </row>
    <row r="9" spans="1:16" ht="12">
      <c r="A9" s="7" t="s">
        <v>8</v>
      </c>
      <c r="B9" s="125">
        <v>49</v>
      </c>
      <c r="C9" s="99">
        <v>39</v>
      </c>
      <c r="D9" s="99">
        <v>59</v>
      </c>
      <c r="E9" s="87">
        <v>54</v>
      </c>
      <c r="F9" s="126">
        <v>42</v>
      </c>
      <c r="G9" s="99">
        <v>13504</v>
      </c>
      <c r="H9" s="99">
        <v>13196</v>
      </c>
      <c r="I9" s="99">
        <v>12427</v>
      </c>
      <c r="J9" s="127">
        <v>11727</v>
      </c>
      <c r="K9" s="93">
        <v>11391</v>
      </c>
      <c r="L9" s="128">
        <v>3.6285545023696684</v>
      </c>
      <c r="M9" s="94">
        <v>2.9554410427402242</v>
      </c>
      <c r="N9" s="94">
        <v>4.74772672406856</v>
      </c>
      <c r="O9" s="95">
        <v>4.604758250191865</v>
      </c>
      <c r="P9" s="97">
        <f t="shared" si="0"/>
        <v>3.687121411640769</v>
      </c>
    </row>
    <row r="10" spans="1:16" ht="12">
      <c r="A10" s="7" t="s">
        <v>9</v>
      </c>
      <c r="B10" s="125">
        <v>1</v>
      </c>
      <c r="C10" s="99">
        <v>2</v>
      </c>
      <c r="D10" s="99">
        <v>1</v>
      </c>
      <c r="E10" s="87">
        <v>0</v>
      </c>
      <c r="F10" s="126">
        <v>1</v>
      </c>
      <c r="G10" s="99">
        <v>156</v>
      </c>
      <c r="H10" s="99">
        <v>152</v>
      </c>
      <c r="I10" s="99">
        <v>148</v>
      </c>
      <c r="J10" s="127">
        <v>152</v>
      </c>
      <c r="K10" s="93">
        <v>131</v>
      </c>
      <c r="L10" s="128">
        <v>6.41025641025641</v>
      </c>
      <c r="M10" s="94">
        <v>13.157894736842104</v>
      </c>
      <c r="N10" s="94">
        <v>6.756756756756757</v>
      </c>
      <c r="O10" s="95">
        <v>0</v>
      </c>
      <c r="P10" s="97">
        <f t="shared" si="0"/>
        <v>7.633587786259541</v>
      </c>
    </row>
    <row r="11" spans="1:16" ht="12">
      <c r="A11" s="7" t="s">
        <v>10</v>
      </c>
      <c r="B11" s="125">
        <v>2</v>
      </c>
      <c r="C11" s="99">
        <v>6</v>
      </c>
      <c r="D11" s="99">
        <v>4</v>
      </c>
      <c r="E11" s="87">
        <v>4</v>
      </c>
      <c r="F11" s="126">
        <v>3</v>
      </c>
      <c r="G11" s="99">
        <v>1080</v>
      </c>
      <c r="H11" s="99">
        <v>1061</v>
      </c>
      <c r="I11" s="99">
        <v>1064</v>
      </c>
      <c r="J11" s="127">
        <v>856</v>
      </c>
      <c r="K11" s="93">
        <v>876</v>
      </c>
      <c r="L11" s="128">
        <v>1.8518518518518519</v>
      </c>
      <c r="M11" s="94">
        <v>5.655042412818096</v>
      </c>
      <c r="N11" s="94">
        <v>3.7593984962406015</v>
      </c>
      <c r="O11" s="95">
        <v>4.672897196261682</v>
      </c>
      <c r="P11" s="97">
        <f t="shared" si="0"/>
        <v>3.4246575342465753</v>
      </c>
    </row>
    <row r="12" spans="1:16" ht="12">
      <c r="A12" s="7" t="s">
        <v>11</v>
      </c>
      <c r="B12" s="125">
        <v>5</v>
      </c>
      <c r="C12" s="99">
        <v>4</v>
      </c>
      <c r="D12" s="99">
        <v>6</v>
      </c>
      <c r="E12" s="87">
        <v>4</v>
      </c>
      <c r="F12" s="126">
        <v>7</v>
      </c>
      <c r="G12" s="99">
        <v>1049</v>
      </c>
      <c r="H12" s="99">
        <v>1093</v>
      </c>
      <c r="I12" s="99">
        <v>1034</v>
      </c>
      <c r="J12" s="127">
        <v>1024</v>
      </c>
      <c r="K12" s="93">
        <v>968</v>
      </c>
      <c r="L12" s="128">
        <v>4.7664442326024785</v>
      </c>
      <c r="M12" s="94">
        <v>3.6596523330283626</v>
      </c>
      <c r="N12" s="94">
        <v>5.802707930367505</v>
      </c>
      <c r="O12" s="95">
        <v>3.90625</v>
      </c>
      <c r="P12" s="97">
        <f t="shared" si="0"/>
        <v>7.231404958677686</v>
      </c>
    </row>
    <row r="13" spans="1:16" ht="12">
      <c r="A13" s="7" t="s">
        <v>12</v>
      </c>
      <c r="B13" s="125">
        <v>8</v>
      </c>
      <c r="C13" s="99">
        <v>8</v>
      </c>
      <c r="D13" s="99">
        <v>11</v>
      </c>
      <c r="E13" s="87">
        <v>7</v>
      </c>
      <c r="F13" s="126">
        <v>6</v>
      </c>
      <c r="G13" s="99">
        <v>1945</v>
      </c>
      <c r="H13" s="99">
        <v>2067</v>
      </c>
      <c r="I13" s="99">
        <v>1908</v>
      </c>
      <c r="J13" s="127">
        <v>1819</v>
      </c>
      <c r="K13" s="93">
        <v>1745</v>
      </c>
      <c r="L13" s="128">
        <v>4.113110539845758</v>
      </c>
      <c r="M13" s="94">
        <v>3.8703434929850022</v>
      </c>
      <c r="N13" s="94">
        <v>5.765199161425576</v>
      </c>
      <c r="O13" s="95">
        <v>3.8482682792743264</v>
      </c>
      <c r="P13" s="97">
        <f t="shared" si="0"/>
        <v>3.438395415472779</v>
      </c>
    </row>
    <row r="14" spans="1:16" ht="12">
      <c r="A14" s="7" t="s">
        <v>13</v>
      </c>
      <c r="B14" s="125">
        <v>22</v>
      </c>
      <c r="C14" s="99">
        <v>18</v>
      </c>
      <c r="D14" s="99">
        <v>17</v>
      </c>
      <c r="E14" s="87">
        <v>18</v>
      </c>
      <c r="F14" s="126">
        <v>14</v>
      </c>
      <c r="G14" s="99">
        <v>3814</v>
      </c>
      <c r="H14" s="99">
        <v>3569</v>
      </c>
      <c r="I14" s="99">
        <v>3217</v>
      </c>
      <c r="J14" s="127">
        <v>3030</v>
      </c>
      <c r="K14" s="93">
        <v>2850</v>
      </c>
      <c r="L14" s="128">
        <v>5.768222338751967</v>
      </c>
      <c r="M14" s="94">
        <v>5.043429532081816</v>
      </c>
      <c r="N14" s="94">
        <v>5.284426484302144</v>
      </c>
      <c r="O14" s="95">
        <v>5.9405940594059405</v>
      </c>
      <c r="P14" s="97">
        <f t="shared" si="0"/>
        <v>4.912280701754386</v>
      </c>
    </row>
    <row r="15" spans="1:16" ht="12">
      <c r="A15" s="7" t="s">
        <v>14</v>
      </c>
      <c r="B15" s="125">
        <v>5</v>
      </c>
      <c r="C15" s="99">
        <v>12</v>
      </c>
      <c r="D15" s="99">
        <v>6</v>
      </c>
      <c r="E15" s="87">
        <v>6</v>
      </c>
      <c r="F15" s="126">
        <v>5</v>
      </c>
      <c r="G15" s="99">
        <v>667</v>
      </c>
      <c r="H15" s="99">
        <v>697</v>
      </c>
      <c r="I15" s="99">
        <v>700</v>
      </c>
      <c r="J15" s="127">
        <v>665</v>
      </c>
      <c r="K15" s="93">
        <v>652</v>
      </c>
      <c r="L15" s="128">
        <v>7.496251874062969</v>
      </c>
      <c r="M15" s="94">
        <v>17.21664275466284</v>
      </c>
      <c r="N15" s="94">
        <v>8.571428571428571</v>
      </c>
      <c r="O15" s="95">
        <v>9.022556390977444</v>
      </c>
      <c r="P15" s="97">
        <f t="shared" si="0"/>
        <v>7.668711656441718</v>
      </c>
    </row>
    <row r="16" spans="1:16" ht="12">
      <c r="A16" s="7" t="s">
        <v>85</v>
      </c>
      <c r="B16" s="125">
        <v>116</v>
      </c>
      <c r="C16" s="99">
        <v>105</v>
      </c>
      <c r="D16" s="99">
        <v>97</v>
      </c>
      <c r="E16" s="87">
        <v>92</v>
      </c>
      <c r="F16" s="126">
        <v>71</v>
      </c>
      <c r="G16" s="99">
        <v>24630</v>
      </c>
      <c r="H16" s="99">
        <v>25142</v>
      </c>
      <c r="I16" s="99">
        <v>24645</v>
      </c>
      <c r="J16" s="127">
        <v>23537</v>
      </c>
      <c r="K16" s="93">
        <v>22770</v>
      </c>
      <c r="L16" s="128">
        <v>4.709703613479497</v>
      </c>
      <c r="M16" s="94">
        <v>4.176278736775118</v>
      </c>
      <c r="N16" s="94">
        <v>3.9358896327855546</v>
      </c>
      <c r="O16" s="95">
        <v>3.9087394315333306</v>
      </c>
      <c r="P16" s="97">
        <f t="shared" si="0"/>
        <v>3.1181379007465964</v>
      </c>
    </row>
    <row r="17" spans="1:16" ht="12">
      <c r="A17" s="7" t="s">
        <v>15</v>
      </c>
      <c r="B17" s="125">
        <v>3</v>
      </c>
      <c r="C17" s="99">
        <v>1</v>
      </c>
      <c r="D17" s="99">
        <v>1</v>
      </c>
      <c r="E17" s="87">
        <v>2</v>
      </c>
      <c r="F17" s="126">
        <v>2</v>
      </c>
      <c r="G17" s="99">
        <v>435</v>
      </c>
      <c r="H17" s="99">
        <v>433</v>
      </c>
      <c r="I17" s="99">
        <v>399</v>
      </c>
      <c r="J17" s="127">
        <v>405</v>
      </c>
      <c r="K17" s="93">
        <v>387</v>
      </c>
      <c r="L17" s="128">
        <v>6.896551724137931</v>
      </c>
      <c r="M17" s="94">
        <v>2.3094688221709005</v>
      </c>
      <c r="N17" s="94">
        <v>2.506265664160401</v>
      </c>
      <c r="O17" s="95">
        <v>4.938271604938271</v>
      </c>
      <c r="P17" s="97">
        <f t="shared" si="0"/>
        <v>5.167958656330749</v>
      </c>
    </row>
    <row r="18" spans="1:16" ht="12">
      <c r="A18" s="7" t="s">
        <v>16</v>
      </c>
      <c r="B18" s="125">
        <v>0</v>
      </c>
      <c r="C18" s="99">
        <v>2</v>
      </c>
      <c r="D18" s="99">
        <v>1</v>
      </c>
      <c r="E18" s="87">
        <v>0</v>
      </c>
      <c r="F18" s="126">
        <v>0</v>
      </c>
      <c r="G18" s="99">
        <v>171</v>
      </c>
      <c r="H18" s="99">
        <v>168</v>
      </c>
      <c r="I18" s="99">
        <v>158</v>
      </c>
      <c r="J18" s="127">
        <v>178</v>
      </c>
      <c r="K18" s="93">
        <v>148</v>
      </c>
      <c r="L18" s="128">
        <v>0</v>
      </c>
      <c r="M18" s="94">
        <v>11.904761904761903</v>
      </c>
      <c r="N18" s="94">
        <v>6.329113924050633</v>
      </c>
      <c r="O18" s="95">
        <v>0</v>
      </c>
      <c r="P18" s="97">
        <f t="shared" si="0"/>
        <v>0</v>
      </c>
    </row>
    <row r="19" spans="1:16" ht="12">
      <c r="A19" s="7" t="s">
        <v>17</v>
      </c>
      <c r="B19" s="125">
        <v>57</v>
      </c>
      <c r="C19" s="99">
        <v>53</v>
      </c>
      <c r="D19" s="99">
        <v>55</v>
      </c>
      <c r="E19" s="87">
        <v>41</v>
      </c>
      <c r="F19" s="126">
        <v>41</v>
      </c>
      <c r="G19" s="99">
        <v>7968</v>
      </c>
      <c r="H19" s="99">
        <v>7894</v>
      </c>
      <c r="I19" s="99">
        <v>7777</v>
      </c>
      <c r="J19" s="127">
        <v>7474</v>
      </c>
      <c r="K19" s="93">
        <v>7128</v>
      </c>
      <c r="L19" s="128">
        <v>7.153614457831325</v>
      </c>
      <c r="M19" s="94">
        <v>6.713959969597163</v>
      </c>
      <c r="N19" s="94">
        <v>7.072135785007072</v>
      </c>
      <c r="O19" s="95">
        <v>5.485683703505486</v>
      </c>
      <c r="P19" s="97">
        <f t="shared" si="0"/>
        <v>5.751964085297418</v>
      </c>
    </row>
    <row r="20" spans="1:16" ht="12">
      <c r="A20" s="7" t="s">
        <v>18</v>
      </c>
      <c r="B20" s="125">
        <v>19</v>
      </c>
      <c r="C20" s="99">
        <v>13</v>
      </c>
      <c r="D20" s="99">
        <v>20</v>
      </c>
      <c r="E20" s="87">
        <v>16</v>
      </c>
      <c r="F20" s="126">
        <v>17</v>
      </c>
      <c r="G20" s="99">
        <v>2860</v>
      </c>
      <c r="H20" s="99">
        <v>2718</v>
      </c>
      <c r="I20" s="99">
        <v>2704</v>
      </c>
      <c r="J20" s="127">
        <v>2625</v>
      </c>
      <c r="K20" s="93">
        <v>2488</v>
      </c>
      <c r="L20" s="128">
        <v>6.643356643356643</v>
      </c>
      <c r="M20" s="94">
        <v>4.782928623988227</v>
      </c>
      <c r="N20" s="94">
        <v>7.396449704142012</v>
      </c>
      <c r="O20" s="95">
        <v>6.095238095238096</v>
      </c>
      <c r="P20" s="97">
        <f t="shared" si="0"/>
        <v>6.832797427652733</v>
      </c>
    </row>
    <row r="21" spans="1:16" ht="12">
      <c r="A21" s="7" t="s">
        <v>19</v>
      </c>
      <c r="B21" s="125">
        <v>3</v>
      </c>
      <c r="C21" s="99">
        <v>2</v>
      </c>
      <c r="D21" s="99">
        <v>2</v>
      </c>
      <c r="E21" s="87">
        <v>3</v>
      </c>
      <c r="F21" s="126">
        <v>5</v>
      </c>
      <c r="G21" s="99">
        <v>787</v>
      </c>
      <c r="H21" s="99">
        <v>825</v>
      </c>
      <c r="I21" s="99">
        <v>710</v>
      </c>
      <c r="J21" s="127">
        <v>727</v>
      </c>
      <c r="K21" s="93">
        <v>711</v>
      </c>
      <c r="L21" s="128">
        <v>3.8119440914866582</v>
      </c>
      <c r="M21" s="94">
        <v>2.4242424242424243</v>
      </c>
      <c r="N21" s="94">
        <v>2.8169014084507045</v>
      </c>
      <c r="O21" s="95">
        <v>4.126547455295736</v>
      </c>
      <c r="P21" s="97">
        <f t="shared" si="0"/>
        <v>7.032348804500703</v>
      </c>
    </row>
    <row r="22" spans="1:16" ht="12">
      <c r="A22" s="7" t="s">
        <v>20</v>
      </c>
      <c r="B22" s="125">
        <v>1</v>
      </c>
      <c r="C22" s="99">
        <v>0</v>
      </c>
      <c r="D22" s="99">
        <v>1</v>
      </c>
      <c r="E22" s="87">
        <v>0</v>
      </c>
      <c r="F22" s="126">
        <v>1</v>
      </c>
      <c r="G22" s="99">
        <v>113</v>
      </c>
      <c r="H22" s="99">
        <v>100</v>
      </c>
      <c r="I22" s="99">
        <v>106</v>
      </c>
      <c r="J22" s="127">
        <v>112</v>
      </c>
      <c r="K22" s="93">
        <v>99</v>
      </c>
      <c r="L22" s="128">
        <v>8.849557522123893</v>
      </c>
      <c r="M22" s="94">
        <v>0</v>
      </c>
      <c r="N22" s="94">
        <v>9.433962264150942</v>
      </c>
      <c r="O22" s="95">
        <v>0</v>
      </c>
      <c r="P22" s="97">
        <f t="shared" si="0"/>
        <v>10.101010101010102</v>
      </c>
    </row>
    <row r="23" spans="1:16" ht="12">
      <c r="A23" s="7" t="s">
        <v>21</v>
      </c>
      <c r="B23" s="125">
        <v>3</v>
      </c>
      <c r="C23" s="99">
        <v>4</v>
      </c>
      <c r="D23" s="99">
        <v>3</v>
      </c>
      <c r="E23" s="87">
        <v>2</v>
      </c>
      <c r="F23" s="126">
        <v>1</v>
      </c>
      <c r="G23" s="99">
        <v>294</v>
      </c>
      <c r="H23" s="99">
        <v>305</v>
      </c>
      <c r="I23" s="99">
        <v>278</v>
      </c>
      <c r="J23" s="127">
        <v>251</v>
      </c>
      <c r="K23" s="93">
        <v>238</v>
      </c>
      <c r="L23" s="128">
        <v>10.204081632653061</v>
      </c>
      <c r="M23" s="94">
        <v>13.114754098360656</v>
      </c>
      <c r="N23" s="94">
        <v>10.79136690647482</v>
      </c>
      <c r="O23" s="95">
        <v>7.968127490039841</v>
      </c>
      <c r="P23" s="97">
        <f t="shared" si="0"/>
        <v>4.201680672268908</v>
      </c>
    </row>
    <row r="24" spans="1:16" ht="12">
      <c r="A24" s="7" t="s">
        <v>22</v>
      </c>
      <c r="B24" s="125">
        <v>0</v>
      </c>
      <c r="C24" s="99">
        <v>1</v>
      </c>
      <c r="D24" s="99">
        <v>0</v>
      </c>
      <c r="E24" s="87">
        <v>2</v>
      </c>
      <c r="F24" s="126">
        <v>1</v>
      </c>
      <c r="G24" s="99">
        <v>170</v>
      </c>
      <c r="H24" s="99">
        <v>187</v>
      </c>
      <c r="I24" s="99">
        <v>183</v>
      </c>
      <c r="J24" s="127">
        <v>175</v>
      </c>
      <c r="K24" s="93">
        <v>182</v>
      </c>
      <c r="L24" s="128">
        <v>0</v>
      </c>
      <c r="M24" s="94">
        <v>5.347593582887701</v>
      </c>
      <c r="N24" s="94">
        <v>0</v>
      </c>
      <c r="O24" s="95">
        <v>11.428571428571429</v>
      </c>
      <c r="P24" s="97">
        <f t="shared" si="0"/>
        <v>5.4945054945054945</v>
      </c>
    </row>
    <row r="25" spans="1:16" ht="12">
      <c r="A25" s="7" t="s">
        <v>23</v>
      </c>
      <c r="B25" s="125">
        <v>0</v>
      </c>
      <c r="C25" s="99">
        <v>0</v>
      </c>
      <c r="D25" s="99">
        <v>0</v>
      </c>
      <c r="E25" s="87">
        <v>0</v>
      </c>
      <c r="F25" s="126">
        <v>1</v>
      </c>
      <c r="G25" s="99">
        <v>77</v>
      </c>
      <c r="H25" s="99">
        <v>73</v>
      </c>
      <c r="I25" s="99">
        <v>63</v>
      </c>
      <c r="J25" s="127">
        <v>68</v>
      </c>
      <c r="K25" s="93">
        <v>56</v>
      </c>
      <c r="L25" s="128">
        <v>0</v>
      </c>
      <c r="M25" s="94">
        <v>0</v>
      </c>
      <c r="N25" s="94">
        <v>0</v>
      </c>
      <c r="O25" s="95">
        <v>0</v>
      </c>
      <c r="P25" s="97">
        <f t="shared" si="0"/>
        <v>17.857142857142858</v>
      </c>
    </row>
    <row r="26" spans="1:16" ht="12">
      <c r="A26" s="7" t="s">
        <v>24</v>
      </c>
      <c r="B26" s="125">
        <v>0</v>
      </c>
      <c r="C26" s="99">
        <v>0</v>
      </c>
      <c r="D26" s="99">
        <v>2</v>
      </c>
      <c r="E26" s="87">
        <v>0</v>
      </c>
      <c r="F26" s="126">
        <v>1</v>
      </c>
      <c r="G26" s="99">
        <v>110</v>
      </c>
      <c r="H26" s="99">
        <v>122</v>
      </c>
      <c r="I26" s="99">
        <v>118</v>
      </c>
      <c r="J26" s="127">
        <v>115</v>
      </c>
      <c r="K26" s="93">
        <v>97</v>
      </c>
      <c r="L26" s="128">
        <v>0</v>
      </c>
      <c r="M26" s="94">
        <v>0</v>
      </c>
      <c r="N26" s="94">
        <v>16.949152542372882</v>
      </c>
      <c r="O26" s="95">
        <v>0</v>
      </c>
      <c r="P26" s="97">
        <f t="shared" si="0"/>
        <v>10.309278350515465</v>
      </c>
    </row>
    <row r="27" spans="1:16" ht="12">
      <c r="A27" s="7" t="s">
        <v>25</v>
      </c>
      <c r="B27" s="125">
        <v>1</v>
      </c>
      <c r="C27" s="99">
        <v>1</v>
      </c>
      <c r="D27" s="99">
        <v>0</v>
      </c>
      <c r="E27" s="87">
        <v>0</v>
      </c>
      <c r="F27" s="126">
        <v>1</v>
      </c>
      <c r="G27" s="99">
        <v>128</v>
      </c>
      <c r="H27" s="99">
        <v>114</v>
      </c>
      <c r="I27" s="99">
        <v>99</v>
      </c>
      <c r="J27" s="127">
        <v>117</v>
      </c>
      <c r="K27" s="93">
        <v>125</v>
      </c>
      <c r="L27" s="128">
        <v>7.8125</v>
      </c>
      <c r="M27" s="94">
        <v>8.771929824561402</v>
      </c>
      <c r="N27" s="94">
        <v>0</v>
      </c>
      <c r="O27" s="95">
        <v>0</v>
      </c>
      <c r="P27" s="97">
        <f t="shared" si="0"/>
        <v>8</v>
      </c>
    </row>
    <row r="28" spans="1:16" ht="12">
      <c r="A28" s="7" t="s">
        <v>26</v>
      </c>
      <c r="B28" s="125">
        <v>5</v>
      </c>
      <c r="C28" s="99">
        <v>7</v>
      </c>
      <c r="D28" s="99">
        <v>4</v>
      </c>
      <c r="E28" s="87">
        <v>2</v>
      </c>
      <c r="F28" s="126">
        <v>6</v>
      </c>
      <c r="G28" s="99">
        <v>506</v>
      </c>
      <c r="H28" s="99">
        <v>485</v>
      </c>
      <c r="I28" s="99">
        <v>468</v>
      </c>
      <c r="J28" s="127">
        <v>444</v>
      </c>
      <c r="K28" s="93">
        <v>405</v>
      </c>
      <c r="L28" s="128">
        <v>9.881422924901186</v>
      </c>
      <c r="M28" s="94">
        <v>14.43298969072165</v>
      </c>
      <c r="N28" s="94">
        <v>8.547008547008549</v>
      </c>
      <c r="O28" s="95">
        <v>4.504504504504505</v>
      </c>
      <c r="P28" s="97">
        <f t="shared" si="0"/>
        <v>14.814814814814815</v>
      </c>
    </row>
    <row r="29" spans="1:16" ht="12">
      <c r="A29" s="7" t="s">
        <v>27</v>
      </c>
      <c r="B29" s="125">
        <v>2</v>
      </c>
      <c r="C29" s="99">
        <v>7</v>
      </c>
      <c r="D29" s="99">
        <v>2</v>
      </c>
      <c r="E29" s="87">
        <v>5</v>
      </c>
      <c r="F29" s="126">
        <v>0</v>
      </c>
      <c r="G29" s="99">
        <v>616</v>
      </c>
      <c r="H29" s="99">
        <v>655</v>
      </c>
      <c r="I29" s="99">
        <v>575</v>
      </c>
      <c r="J29" s="127">
        <v>580</v>
      </c>
      <c r="K29" s="93">
        <v>519</v>
      </c>
      <c r="L29" s="128">
        <v>3.246753246753247</v>
      </c>
      <c r="M29" s="94">
        <v>10.68702290076336</v>
      </c>
      <c r="N29" s="94">
        <v>3.4782608695652177</v>
      </c>
      <c r="O29" s="95">
        <v>8.620689655172413</v>
      </c>
      <c r="P29" s="97">
        <f t="shared" si="0"/>
        <v>0</v>
      </c>
    </row>
    <row r="30" spans="1:16" ht="12">
      <c r="A30" s="7" t="s">
        <v>28</v>
      </c>
      <c r="B30" s="125">
        <v>9</v>
      </c>
      <c r="C30" s="99">
        <v>10</v>
      </c>
      <c r="D30" s="99">
        <v>5</v>
      </c>
      <c r="E30" s="87">
        <v>6</v>
      </c>
      <c r="F30" s="126">
        <v>8</v>
      </c>
      <c r="G30" s="99">
        <v>1436</v>
      </c>
      <c r="H30" s="99">
        <v>1461</v>
      </c>
      <c r="I30" s="99">
        <v>1427</v>
      </c>
      <c r="J30" s="127">
        <v>1449</v>
      </c>
      <c r="K30" s="93">
        <v>1315</v>
      </c>
      <c r="L30" s="128">
        <v>6.267409470752089</v>
      </c>
      <c r="M30" s="94">
        <v>6.844626967830253</v>
      </c>
      <c r="N30" s="94">
        <v>3.50385423966363</v>
      </c>
      <c r="O30" s="95">
        <v>4.140786749482402</v>
      </c>
      <c r="P30" s="97">
        <f t="shared" si="0"/>
        <v>6.083650190114068</v>
      </c>
    </row>
    <row r="31" spans="1:16" ht="12">
      <c r="A31" s="7" t="s">
        <v>29</v>
      </c>
      <c r="B31" s="125">
        <v>5</v>
      </c>
      <c r="C31" s="99">
        <v>3</v>
      </c>
      <c r="D31" s="99">
        <v>2</v>
      </c>
      <c r="E31" s="87">
        <v>8</v>
      </c>
      <c r="F31" s="126">
        <v>4</v>
      </c>
      <c r="G31" s="99">
        <v>888</v>
      </c>
      <c r="H31" s="99">
        <v>908</v>
      </c>
      <c r="I31" s="99">
        <v>820</v>
      </c>
      <c r="J31" s="127">
        <v>802</v>
      </c>
      <c r="K31" s="93">
        <v>756</v>
      </c>
      <c r="L31" s="128">
        <v>5.63063063063063</v>
      </c>
      <c r="M31" s="94">
        <v>3.303964757709251</v>
      </c>
      <c r="N31" s="94">
        <v>2.4390243902439024</v>
      </c>
      <c r="O31" s="95">
        <v>9.975062344139651</v>
      </c>
      <c r="P31" s="97">
        <f t="shared" si="0"/>
        <v>5.291005291005291</v>
      </c>
    </row>
    <row r="32" spans="1:16" ht="12">
      <c r="A32" s="7" t="s">
        <v>30</v>
      </c>
      <c r="B32" s="125">
        <v>81</v>
      </c>
      <c r="C32" s="99">
        <v>77</v>
      </c>
      <c r="D32" s="99">
        <v>71</v>
      </c>
      <c r="E32" s="87">
        <v>66</v>
      </c>
      <c r="F32" s="126">
        <v>65</v>
      </c>
      <c r="G32" s="99">
        <v>13110</v>
      </c>
      <c r="H32" s="99">
        <v>13274</v>
      </c>
      <c r="I32" s="99">
        <v>12695</v>
      </c>
      <c r="J32" s="127">
        <v>12006</v>
      </c>
      <c r="K32" s="93">
        <v>11871</v>
      </c>
      <c r="L32" s="128">
        <v>6.178489702517163</v>
      </c>
      <c r="M32" s="94">
        <v>5.800813620611722</v>
      </c>
      <c r="N32" s="94">
        <v>5.592753052382828</v>
      </c>
      <c r="O32" s="95">
        <v>5.497251374312843</v>
      </c>
      <c r="P32" s="97">
        <f t="shared" si="0"/>
        <v>5.475528599107068</v>
      </c>
    </row>
    <row r="33" spans="1:16" ht="12">
      <c r="A33" s="7" t="s">
        <v>31</v>
      </c>
      <c r="B33" s="125">
        <v>5</v>
      </c>
      <c r="C33" s="99">
        <v>1</v>
      </c>
      <c r="D33" s="99">
        <v>2</v>
      </c>
      <c r="E33" s="87">
        <v>1</v>
      </c>
      <c r="F33" s="126">
        <v>2</v>
      </c>
      <c r="G33" s="99">
        <v>201</v>
      </c>
      <c r="H33" s="99">
        <v>209</v>
      </c>
      <c r="I33" s="99">
        <v>203</v>
      </c>
      <c r="J33" s="127">
        <v>216</v>
      </c>
      <c r="K33" s="93">
        <v>194</v>
      </c>
      <c r="L33" s="128">
        <v>24.875621890547265</v>
      </c>
      <c r="M33" s="94">
        <v>4.784688995215311</v>
      </c>
      <c r="N33" s="94">
        <v>9.852216748768473</v>
      </c>
      <c r="O33" s="95">
        <v>4.62962962962963</v>
      </c>
      <c r="P33" s="97">
        <f t="shared" si="0"/>
        <v>10.309278350515465</v>
      </c>
    </row>
    <row r="34" spans="1:16" ht="12">
      <c r="A34" s="7" t="s">
        <v>32</v>
      </c>
      <c r="B34" s="125">
        <v>6</v>
      </c>
      <c r="C34" s="99">
        <v>8</v>
      </c>
      <c r="D34" s="99">
        <v>10</v>
      </c>
      <c r="E34" s="87">
        <v>4</v>
      </c>
      <c r="F34" s="126">
        <v>4</v>
      </c>
      <c r="G34" s="99">
        <v>1159</v>
      </c>
      <c r="H34" s="99">
        <v>1148</v>
      </c>
      <c r="I34" s="99">
        <v>1085</v>
      </c>
      <c r="J34" s="127">
        <v>1028</v>
      </c>
      <c r="K34" s="93">
        <v>868</v>
      </c>
      <c r="L34" s="128">
        <v>5.176876617773942</v>
      </c>
      <c r="M34" s="94">
        <v>6.968641114982578</v>
      </c>
      <c r="N34" s="94">
        <v>9.216589861751151</v>
      </c>
      <c r="O34" s="95">
        <v>3.8910505836575875</v>
      </c>
      <c r="P34" s="97">
        <f t="shared" si="0"/>
        <v>4.608294930875576</v>
      </c>
    </row>
    <row r="35" spans="1:16" ht="12">
      <c r="A35" s="7" t="s">
        <v>33</v>
      </c>
      <c r="B35" s="125">
        <v>4</v>
      </c>
      <c r="C35" s="99">
        <v>2</v>
      </c>
      <c r="D35" s="99">
        <v>1</v>
      </c>
      <c r="E35" s="87">
        <v>2</v>
      </c>
      <c r="F35" s="126">
        <v>0</v>
      </c>
      <c r="G35" s="99">
        <v>427</v>
      </c>
      <c r="H35" s="99">
        <v>455</v>
      </c>
      <c r="I35" s="99">
        <v>413</v>
      </c>
      <c r="J35" s="127">
        <v>374</v>
      </c>
      <c r="K35" s="93">
        <v>354</v>
      </c>
      <c r="L35" s="128">
        <v>9.36768149882904</v>
      </c>
      <c r="M35" s="94">
        <v>4.395604395604396</v>
      </c>
      <c r="N35" s="94">
        <v>2.4213075060532687</v>
      </c>
      <c r="O35" s="95">
        <v>5.347593582887701</v>
      </c>
      <c r="P35" s="97">
        <f t="shared" si="0"/>
        <v>0</v>
      </c>
    </row>
    <row r="36" spans="1:16" ht="12">
      <c r="A36" s="7" t="s">
        <v>34</v>
      </c>
      <c r="B36" s="125">
        <v>0</v>
      </c>
      <c r="C36" s="99">
        <v>0</v>
      </c>
      <c r="D36" s="99">
        <v>0</v>
      </c>
      <c r="E36" s="87">
        <v>2</v>
      </c>
      <c r="F36" s="126">
        <v>1</v>
      </c>
      <c r="G36" s="99">
        <v>99</v>
      </c>
      <c r="H36" s="99">
        <v>82</v>
      </c>
      <c r="I36" s="99">
        <v>92</v>
      </c>
      <c r="J36" s="127">
        <v>75</v>
      </c>
      <c r="K36" s="93">
        <v>66</v>
      </c>
      <c r="L36" s="128">
        <v>0</v>
      </c>
      <c r="M36" s="94">
        <v>0</v>
      </c>
      <c r="N36" s="94">
        <v>0</v>
      </c>
      <c r="O36" s="95">
        <v>26.666666666666668</v>
      </c>
      <c r="P36" s="97">
        <f t="shared" si="0"/>
        <v>15.151515151515152</v>
      </c>
    </row>
    <row r="37" spans="1:16" ht="12">
      <c r="A37" s="7" t="s">
        <v>35</v>
      </c>
      <c r="B37" s="125">
        <v>1</v>
      </c>
      <c r="C37" s="99">
        <v>0</v>
      </c>
      <c r="D37" s="99">
        <v>1</v>
      </c>
      <c r="E37" s="87">
        <v>0</v>
      </c>
      <c r="F37" s="126">
        <v>0</v>
      </c>
      <c r="G37" s="99">
        <v>76</v>
      </c>
      <c r="H37" s="99">
        <v>84</v>
      </c>
      <c r="I37" s="99">
        <v>95</v>
      </c>
      <c r="J37" s="127">
        <v>67</v>
      </c>
      <c r="K37" s="93">
        <v>84</v>
      </c>
      <c r="L37" s="128">
        <v>13.157894736842104</v>
      </c>
      <c r="M37" s="94">
        <v>0</v>
      </c>
      <c r="N37" s="94">
        <v>10.526315789473683</v>
      </c>
      <c r="O37" s="95">
        <v>0</v>
      </c>
      <c r="P37" s="97">
        <f t="shared" si="0"/>
        <v>0</v>
      </c>
    </row>
    <row r="38" spans="1:16" ht="12">
      <c r="A38" s="7" t="s">
        <v>36</v>
      </c>
      <c r="B38" s="125">
        <v>9</v>
      </c>
      <c r="C38" s="99">
        <v>27</v>
      </c>
      <c r="D38" s="99">
        <v>22</v>
      </c>
      <c r="E38" s="87">
        <v>12</v>
      </c>
      <c r="F38" s="126">
        <v>8</v>
      </c>
      <c r="G38" s="99">
        <v>2875</v>
      </c>
      <c r="H38" s="99">
        <v>2958</v>
      </c>
      <c r="I38" s="99">
        <v>2718</v>
      </c>
      <c r="J38" s="127">
        <v>2551</v>
      </c>
      <c r="K38" s="93">
        <v>2543</v>
      </c>
      <c r="L38" s="128">
        <v>3.130434782608696</v>
      </c>
      <c r="M38" s="94">
        <v>9.127789046653144</v>
      </c>
      <c r="N38" s="94">
        <v>8.094186902133924</v>
      </c>
      <c r="O38" s="95">
        <v>4.704037632301058</v>
      </c>
      <c r="P38" s="97">
        <f t="shared" si="0"/>
        <v>3.1458906802988595</v>
      </c>
    </row>
    <row r="39" spans="1:16" ht="12">
      <c r="A39" s="7" t="s">
        <v>37</v>
      </c>
      <c r="B39" s="125">
        <v>36</v>
      </c>
      <c r="C39" s="99">
        <v>39</v>
      </c>
      <c r="D39" s="99">
        <v>25</v>
      </c>
      <c r="E39" s="87">
        <v>21</v>
      </c>
      <c r="F39" s="126">
        <v>17</v>
      </c>
      <c r="G39" s="99">
        <v>6386</v>
      </c>
      <c r="H39" s="99">
        <v>6472</v>
      </c>
      <c r="I39" s="99">
        <v>5910</v>
      </c>
      <c r="J39" s="127">
        <v>5534</v>
      </c>
      <c r="K39" s="93">
        <v>5182</v>
      </c>
      <c r="L39" s="128">
        <v>5.637331663012841</v>
      </c>
      <c r="M39" s="94">
        <v>6.025957972805934</v>
      </c>
      <c r="N39" s="94">
        <v>4.230118443316413</v>
      </c>
      <c r="O39" s="95">
        <v>3.7947235272858695</v>
      </c>
      <c r="P39" s="97">
        <f t="shared" si="0"/>
        <v>3.2805866460825936</v>
      </c>
    </row>
    <row r="40" spans="1:16" ht="12">
      <c r="A40" s="7" t="s">
        <v>38</v>
      </c>
      <c r="B40" s="125">
        <v>7</v>
      </c>
      <c r="C40" s="99">
        <v>10</v>
      </c>
      <c r="D40" s="99">
        <v>7</v>
      </c>
      <c r="E40" s="87">
        <v>10</v>
      </c>
      <c r="F40" s="126">
        <v>5</v>
      </c>
      <c r="G40" s="99">
        <v>1733</v>
      </c>
      <c r="H40" s="99">
        <v>1755</v>
      </c>
      <c r="I40" s="99">
        <v>1646</v>
      </c>
      <c r="J40" s="127">
        <v>1590</v>
      </c>
      <c r="K40" s="93">
        <v>1594</v>
      </c>
      <c r="L40" s="128">
        <v>4.039238315060588</v>
      </c>
      <c r="M40" s="94">
        <v>5.698005698005698</v>
      </c>
      <c r="N40" s="94">
        <v>4.25273390036452</v>
      </c>
      <c r="O40" s="95">
        <v>6.289308176100629</v>
      </c>
      <c r="P40" s="97">
        <f t="shared" si="0"/>
        <v>3.136762860727729</v>
      </c>
    </row>
    <row r="41" spans="1:16" ht="12">
      <c r="A41" s="7" t="s">
        <v>39</v>
      </c>
      <c r="B41" s="125">
        <v>4</v>
      </c>
      <c r="C41" s="99">
        <v>2</v>
      </c>
      <c r="D41" s="99">
        <v>3</v>
      </c>
      <c r="E41" s="87">
        <v>1</v>
      </c>
      <c r="F41" s="126">
        <v>1</v>
      </c>
      <c r="G41" s="99">
        <v>432</v>
      </c>
      <c r="H41" s="99">
        <v>413</v>
      </c>
      <c r="I41" s="99">
        <v>412</v>
      </c>
      <c r="J41" s="127">
        <v>374</v>
      </c>
      <c r="K41" s="93">
        <v>365</v>
      </c>
      <c r="L41" s="128">
        <v>9.25925925925926</v>
      </c>
      <c r="M41" s="94">
        <v>4.842615012106537</v>
      </c>
      <c r="N41" s="94">
        <v>7.281553398058253</v>
      </c>
      <c r="O41" s="95">
        <v>2.6737967914438503</v>
      </c>
      <c r="P41" s="97">
        <f t="shared" si="0"/>
        <v>2.73972602739726</v>
      </c>
    </row>
    <row r="42" spans="1:16" ht="12">
      <c r="A42" s="7" t="s">
        <v>40</v>
      </c>
      <c r="B42" s="125">
        <v>0</v>
      </c>
      <c r="C42" s="99">
        <v>0</v>
      </c>
      <c r="D42" s="99">
        <v>2</v>
      </c>
      <c r="E42" s="87">
        <v>0</v>
      </c>
      <c r="F42" s="126">
        <v>0</v>
      </c>
      <c r="G42" s="99">
        <v>98</v>
      </c>
      <c r="H42" s="99">
        <v>101</v>
      </c>
      <c r="I42" s="99">
        <v>92</v>
      </c>
      <c r="J42" s="127">
        <v>79</v>
      </c>
      <c r="K42" s="93">
        <v>65</v>
      </c>
      <c r="L42" s="128">
        <v>0</v>
      </c>
      <c r="M42" s="94">
        <v>0</v>
      </c>
      <c r="N42" s="94">
        <v>21.73913043478261</v>
      </c>
      <c r="O42" s="95">
        <v>0</v>
      </c>
      <c r="P42" s="97">
        <f t="shared" si="0"/>
        <v>0</v>
      </c>
    </row>
    <row r="43" spans="1:16" ht="12">
      <c r="A43" s="7" t="s">
        <v>41</v>
      </c>
      <c r="B43" s="125">
        <v>1</v>
      </c>
      <c r="C43" s="99">
        <v>0</v>
      </c>
      <c r="D43" s="99">
        <v>2</v>
      </c>
      <c r="E43" s="87">
        <v>1</v>
      </c>
      <c r="F43" s="126">
        <v>0</v>
      </c>
      <c r="G43" s="99">
        <v>144</v>
      </c>
      <c r="H43" s="99">
        <v>158</v>
      </c>
      <c r="I43" s="99">
        <v>105</v>
      </c>
      <c r="J43" s="127">
        <v>110</v>
      </c>
      <c r="K43" s="93">
        <v>130</v>
      </c>
      <c r="L43" s="128">
        <v>6.944444444444444</v>
      </c>
      <c r="M43" s="94">
        <v>0</v>
      </c>
      <c r="N43" s="94">
        <v>19.04761904761905</v>
      </c>
      <c r="O43" s="95">
        <v>9.09090909090909</v>
      </c>
      <c r="P43" s="97">
        <f t="shared" si="0"/>
        <v>0</v>
      </c>
    </row>
    <row r="44" spans="1:16" ht="12">
      <c r="A44" s="7" t="s">
        <v>42</v>
      </c>
      <c r="B44" s="125">
        <v>20</v>
      </c>
      <c r="C44" s="99">
        <v>25</v>
      </c>
      <c r="D44" s="99">
        <v>22</v>
      </c>
      <c r="E44" s="87">
        <v>21</v>
      </c>
      <c r="F44" s="126">
        <v>17</v>
      </c>
      <c r="G44" s="99">
        <v>3398</v>
      </c>
      <c r="H44" s="99">
        <v>3347</v>
      </c>
      <c r="I44" s="99">
        <v>3168</v>
      </c>
      <c r="J44" s="127">
        <v>3008</v>
      </c>
      <c r="K44" s="93">
        <v>2740</v>
      </c>
      <c r="L44" s="128">
        <v>5.885815185403178</v>
      </c>
      <c r="M44" s="94">
        <v>7.469375560203167</v>
      </c>
      <c r="N44" s="94">
        <v>6.944444444444444</v>
      </c>
      <c r="O44" s="95">
        <v>6.981382978723404</v>
      </c>
      <c r="P44" s="97">
        <f t="shared" si="0"/>
        <v>6.204379562043796</v>
      </c>
    </row>
    <row r="45" spans="1:16" ht="12">
      <c r="A45" s="7" t="s">
        <v>43</v>
      </c>
      <c r="B45" s="125">
        <v>26</v>
      </c>
      <c r="C45" s="99">
        <v>22</v>
      </c>
      <c r="D45" s="99">
        <v>18</v>
      </c>
      <c r="E45" s="87">
        <v>13</v>
      </c>
      <c r="F45" s="126">
        <v>19</v>
      </c>
      <c r="G45" s="99">
        <v>2753</v>
      </c>
      <c r="H45" s="99">
        <v>2855</v>
      </c>
      <c r="I45" s="99">
        <v>2869</v>
      </c>
      <c r="J45" s="127">
        <v>2775</v>
      </c>
      <c r="K45" s="93">
        <v>2614</v>
      </c>
      <c r="L45" s="128">
        <v>9.444242644387941</v>
      </c>
      <c r="M45" s="94">
        <v>7.7057793345008765</v>
      </c>
      <c r="N45" s="94">
        <v>6.273963053328686</v>
      </c>
      <c r="O45" s="95">
        <v>4.684684684684685</v>
      </c>
      <c r="P45" s="97">
        <f t="shared" si="0"/>
        <v>7.268553940321347</v>
      </c>
    </row>
    <row r="46" spans="1:16" ht="12">
      <c r="A46" s="7" t="s">
        <v>44</v>
      </c>
      <c r="B46" s="125">
        <v>5</v>
      </c>
      <c r="C46" s="99">
        <v>7</v>
      </c>
      <c r="D46" s="99">
        <v>3</v>
      </c>
      <c r="E46" s="87">
        <v>1</v>
      </c>
      <c r="F46" s="126">
        <v>2</v>
      </c>
      <c r="G46" s="99">
        <v>1029</v>
      </c>
      <c r="H46" s="99">
        <v>949</v>
      </c>
      <c r="I46" s="99">
        <v>941</v>
      </c>
      <c r="J46" s="127">
        <v>837</v>
      </c>
      <c r="K46" s="93">
        <v>1072</v>
      </c>
      <c r="L46" s="128">
        <v>4.859086491739553</v>
      </c>
      <c r="M46" s="94">
        <v>7.37618545837724</v>
      </c>
      <c r="N46" s="94">
        <v>3.188097768331562</v>
      </c>
      <c r="O46" s="95">
        <v>1.194743130227001</v>
      </c>
      <c r="P46" s="97">
        <f t="shared" si="0"/>
        <v>1.8656716417910448</v>
      </c>
    </row>
    <row r="47" spans="1:16" ht="12">
      <c r="A47" s="7" t="s">
        <v>45</v>
      </c>
      <c r="B47" s="125">
        <v>5</v>
      </c>
      <c r="C47" s="99">
        <v>2</v>
      </c>
      <c r="D47" s="99">
        <v>4</v>
      </c>
      <c r="E47" s="87">
        <v>3</v>
      </c>
      <c r="F47" s="126">
        <v>3</v>
      </c>
      <c r="G47" s="99">
        <v>615</v>
      </c>
      <c r="H47" s="99">
        <v>707</v>
      </c>
      <c r="I47" s="99">
        <v>636</v>
      </c>
      <c r="J47" s="127">
        <v>620</v>
      </c>
      <c r="K47" s="93">
        <v>605</v>
      </c>
      <c r="L47" s="128">
        <v>8.130081300813009</v>
      </c>
      <c r="M47" s="94">
        <v>2.828854314002829</v>
      </c>
      <c r="N47" s="94">
        <v>6.289308176100629</v>
      </c>
      <c r="O47" s="95">
        <v>4.838709677419355</v>
      </c>
      <c r="P47" s="97">
        <f t="shared" si="0"/>
        <v>4.958677685950414</v>
      </c>
    </row>
    <row r="48" spans="1:16" ht="12">
      <c r="A48" s="7" t="s">
        <v>46</v>
      </c>
      <c r="B48" s="125">
        <v>3</v>
      </c>
      <c r="C48" s="99">
        <v>4</v>
      </c>
      <c r="D48" s="99">
        <v>2</v>
      </c>
      <c r="E48" s="87">
        <v>6</v>
      </c>
      <c r="F48" s="126">
        <v>7</v>
      </c>
      <c r="G48" s="99">
        <v>739</v>
      </c>
      <c r="H48" s="99">
        <v>711</v>
      </c>
      <c r="I48" s="99">
        <v>754</v>
      </c>
      <c r="J48" s="127">
        <v>709</v>
      </c>
      <c r="K48" s="93">
        <v>715</v>
      </c>
      <c r="L48" s="128">
        <v>4.059539918809201</v>
      </c>
      <c r="M48" s="94">
        <v>5.625879043600563</v>
      </c>
      <c r="N48" s="94">
        <v>2.6525198938992043</v>
      </c>
      <c r="O48" s="95">
        <v>8.462623413258111</v>
      </c>
      <c r="P48" s="97">
        <f t="shared" si="0"/>
        <v>9.790209790209792</v>
      </c>
    </row>
    <row r="49" spans="1:16" ht="12">
      <c r="A49" s="7" t="s">
        <v>47</v>
      </c>
      <c r="B49" s="125">
        <v>11</v>
      </c>
      <c r="C49" s="99">
        <v>18</v>
      </c>
      <c r="D49" s="99">
        <v>13</v>
      </c>
      <c r="E49" s="87">
        <v>13</v>
      </c>
      <c r="F49" s="126">
        <v>11</v>
      </c>
      <c r="G49" s="99">
        <v>2288</v>
      </c>
      <c r="H49" s="99">
        <v>2284</v>
      </c>
      <c r="I49" s="99">
        <v>2154</v>
      </c>
      <c r="J49" s="127">
        <v>2119</v>
      </c>
      <c r="K49" s="93">
        <v>2078</v>
      </c>
      <c r="L49" s="128">
        <v>4.807692307692308</v>
      </c>
      <c r="M49" s="94">
        <v>7.880910683012259</v>
      </c>
      <c r="N49" s="94">
        <v>6.035283194057568</v>
      </c>
      <c r="O49" s="95">
        <v>6.134969325153374</v>
      </c>
      <c r="P49" s="97">
        <f t="shared" si="0"/>
        <v>5.2935514918190565</v>
      </c>
    </row>
    <row r="50" spans="1:16" ht="12">
      <c r="A50" s="7" t="s">
        <v>48</v>
      </c>
      <c r="B50" s="125">
        <v>2</v>
      </c>
      <c r="C50" s="99">
        <v>1</v>
      </c>
      <c r="D50" s="99">
        <v>4</v>
      </c>
      <c r="E50" s="87">
        <v>0</v>
      </c>
      <c r="F50" s="126">
        <v>5</v>
      </c>
      <c r="G50" s="99">
        <v>558</v>
      </c>
      <c r="H50" s="99">
        <v>574</v>
      </c>
      <c r="I50" s="99">
        <v>464</v>
      </c>
      <c r="J50" s="127">
        <v>503</v>
      </c>
      <c r="K50" s="93">
        <v>497</v>
      </c>
      <c r="L50" s="128">
        <v>3.5842293906810037</v>
      </c>
      <c r="M50" s="94">
        <v>1.7421602787456445</v>
      </c>
      <c r="N50" s="94">
        <v>8.620689655172413</v>
      </c>
      <c r="O50" s="95">
        <v>0</v>
      </c>
      <c r="P50" s="97">
        <f t="shared" si="0"/>
        <v>10.060362173038229</v>
      </c>
    </row>
    <row r="51" spans="1:16" ht="12">
      <c r="A51" s="7" t="s">
        <v>49</v>
      </c>
      <c r="B51" s="125">
        <v>76</v>
      </c>
      <c r="C51" s="99">
        <v>51</v>
      </c>
      <c r="D51" s="99">
        <v>59</v>
      </c>
      <c r="E51" s="87">
        <v>41</v>
      </c>
      <c r="F51" s="126">
        <v>50</v>
      </c>
      <c r="G51" s="99">
        <v>11425</v>
      </c>
      <c r="H51" s="99">
        <v>11130</v>
      </c>
      <c r="I51" s="99">
        <v>10828</v>
      </c>
      <c r="J51" s="127">
        <v>10006</v>
      </c>
      <c r="K51" s="93">
        <v>9796</v>
      </c>
      <c r="L51" s="128">
        <v>6.652078774617068</v>
      </c>
      <c r="M51" s="94">
        <v>4.582210242587601</v>
      </c>
      <c r="N51" s="94">
        <v>5.448836350203177</v>
      </c>
      <c r="O51" s="95">
        <v>4.097541475114931</v>
      </c>
      <c r="P51" s="97">
        <f t="shared" si="0"/>
        <v>5.104124132298898</v>
      </c>
    </row>
    <row r="52" spans="1:16" ht="12">
      <c r="A52" s="7" t="s">
        <v>50</v>
      </c>
      <c r="B52" s="125">
        <v>23</v>
      </c>
      <c r="C52" s="99">
        <v>22</v>
      </c>
      <c r="D52" s="99">
        <v>33</v>
      </c>
      <c r="E52" s="87">
        <v>14</v>
      </c>
      <c r="F52" s="126">
        <v>14</v>
      </c>
      <c r="G52" s="99">
        <v>3316</v>
      </c>
      <c r="H52" s="99">
        <v>3602</v>
      </c>
      <c r="I52" s="99">
        <v>3404</v>
      </c>
      <c r="J52" s="127">
        <v>3264</v>
      </c>
      <c r="K52" s="93">
        <v>3121</v>
      </c>
      <c r="L52" s="128">
        <v>6.936067551266586</v>
      </c>
      <c r="M52" s="94">
        <v>6.107717934480844</v>
      </c>
      <c r="N52" s="94">
        <v>9.694477085781434</v>
      </c>
      <c r="O52" s="95">
        <v>4.2892156862745106</v>
      </c>
      <c r="P52" s="97">
        <f t="shared" si="0"/>
        <v>4.485741749439282</v>
      </c>
    </row>
    <row r="53" spans="1:16" ht="12">
      <c r="A53" s="7" t="s">
        <v>51</v>
      </c>
      <c r="B53" s="125">
        <v>55</v>
      </c>
      <c r="C53" s="99">
        <v>45</v>
      </c>
      <c r="D53" s="99">
        <v>45</v>
      </c>
      <c r="E53" s="87">
        <v>42</v>
      </c>
      <c r="F53" s="126">
        <v>43</v>
      </c>
      <c r="G53" s="99">
        <v>11038</v>
      </c>
      <c r="H53" s="99">
        <v>10680</v>
      </c>
      <c r="I53" s="99">
        <v>10286</v>
      </c>
      <c r="J53" s="127">
        <v>9422</v>
      </c>
      <c r="K53" s="93">
        <v>9104</v>
      </c>
      <c r="L53" s="128">
        <v>4.982786736727668</v>
      </c>
      <c r="M53" s="94">
        <v>4.213483146067416</v>
      </c>
      <c r="N53" s="94">
        <v>4.3748784755979</v>
      </c>
      <c r="O53" s="95">
        <v>4.457652303120357</v>
      </c>
      <c r="P53" s="97">
        <f t="shared" si="0"/>
        <v>4.723198594024605</v>
      </c>
    </row>
    <row r="54" spans="1:16" ht="12">
      <c r="A54" s="7" t="s">
        <v>52</v>
      </c>
      <c r="B54" s="125">
        <v>29</v>
      </c>
      <c r="C54" s="99">
        <v>26</v>
      </c>
      <c r="D54" s="99">
        <v>29</v>
      </c>
      <c r="E54" s="87">
        <v>22</v>
      </c>
      <c r="F54" s="126">
        <v>24</v>
      </c>
      <c r="G54" s="99">
        <v>4710</v>
      </c>
      <c r="H54" s="99">
        <v>4963</v>
      </c>
      <c r="I54" s="99">
        <v>4747</v>
      </c>
      <c r="J54" s="127">
        <v>4408</v>
      </c>
      <c r="K54" s="93">
        <v>4304</v>
      </c>
      <c r="L54" s="128">
        <v>6.1571125265392785</v>
      </c>
      <c r="M54" s="94">
        <v>5.238766874874068</v>
      </c>
      <c r="N54" s="94">
        <v>6.109121550452918</v>
      </c>
      <c r="O54" s="95">
        <v>4.99092558983666</v>
      </c>
      <c r="P54" s="97">
        <f t="shared" si="0"/>
        <v>5.5762081784386615</v>
      </c>
    </row>
    <row r="55" spans="1:16" ht="12">
      <c r="A55" s="7" t="s">
        <v>53</v>
      </c>
      <c r="B55" s="125">
        <v>39</v>
      </c>
      <c r="C55" s="99">
        <v>39</v>
      </c>
      <c r="D55" s="99">
        <v>44</v>
      </c>
      <c r="E55" s="87">
        <v>35</v>
      </c>
      <c r="F55" s="126">
        <v>42</v>
      </c>
      <c r="G55" s="99">
        <v>7155</v>
      </c>
      <c r="H55" s="99">
        <v>7066</v>
      </c>
      <c r="I55" s="99">
        <v>6726</v>
      </c>
      <c r="J55" s="127">
        <v>6541</v>
      </c>
      <c r="K55" s="93">
        <v>6323</v>
      </c>
      <c r="L55" s="128">
        <v>5.450733752620545</v>
      </c>
      <c r="M55" s="94">
        <v>5.519388621568072</v>
      </c>
      <c r="N55" s="94">
        <v>6.541778174249183</v>
      </c>
      <c r="O55" s="95">
        <v>5.350863782296285</v>
      </c>
      <c r="P55" s="97">
        <f t="shared" si="0"/>
        <v>6.6424165744108805</v>
      </c>
    </row>
    <row r="56" spans="1:16" ht="12">
      <c r="A56" s="7" t="s">
        <v>54</v>
      </c>
      <c r="B56" s="125">
        <v>31</v>
      </c>
      <c r="C56" s="99">
        <v>46</v>
      </c>
      <c r="D56" s="99">
        <v>37</v>
      </c>
      <c r="E56" s="87">
        <v>41</v>
      </c>
      <c r="F56" s="126">
        <v>43</v>
      </c>
      <c r="G56" s="99">
        <v>6468</v>
      </c>
      <c r="H56" s="99">
        <v>6600</v>
      </c>
      <c r="I56" s="99">
        <v>6002</v>
      </c>
      <c r="J56" s="127">
        <v>5925</v>
      </c>
      <c r="K56" s="93">
        <v>5646</v>
      </c>
      <c r="L56" s="128">
        <v>4.79282622139765</v>
      </c>
      <c r="M56" s="94">
        <v>6.96969696969697</v>
      </c>
      <c r="N56" s="94">
        <v>6.164611796067978</v>
      </c>
      <c r="O56" s="95">
        <v>6.919831223628693</v>
      </c>
      <c r="P56" s="97">
        <f t="shared" si="0"/>
        <v>7.616011335458731</v>
      </c>
    </row>
    <row r="57" spans="1:16" ht="12">
      <c r="A57" s="7" t="s">
        <v>55</v>
      </c>
      <c r="B57" s="125">
        <v>5</v>
      </c>
      <c r="C57" s="99">
        <v>4</v>
      </c>
      <c r="D57" s="99">
        <v>4</v>
      </c>
      <c r="E57" s="87">
        <v>6</v>
      </c>
      <c r="F57" s="126">
        <v>2</v>
      </c>
      <c r="G57" s="99">
        <v>796</v>
      </c>
      <c r="H57" s="99">
        <v>805</v>
      </c>
      <c r="I57" s="99">
        <v>768</v>
      </c>
      <c r="J57" s="127">
        <v>722</v>
      </c>
      <c r="K57" s="93">
        <v>658</v>
      </c>
      <c r="L57" s="128">
        <v>6.28140703517588</v>
      </c>
      <c r="M57" s="94">
        <v>4.9689440993788825</v>
      </c>
      <c r="N57" s="94">
        <v>5.208333333333333</v>
      </c>
      <c r="O57" s="95">
        <v>8.310249307479225</v>
      </c>
      <c r="P57" s="97">
        <f t="shared" si="0"/>
        <v>3.0395136778115504</v>
      </c>
    </row>
    <row r="58" spans="1:16" ht="12">
      <c r="A58" s="7" t="s">
        <v>56</v>
      </c>
      <c r="B58" s="125">
        <v>5</v>
      </c>
      <c r="C58" s="99">
        <v>7</v>
      </c>
      <c r="D58" s="99">
        <v>9</v>
      </c>
      <c r="E58" s="87">
        <v>8</v>
      </c>
      <c r="F58" s="126">
        <v>7</v>
      </c>
      <c r="G58" s="99">
        <v>1537</v>
      </c>
      <c r="H58" s="99">
        <v>1588</v>
      </c>
      <c r="I58" s="99">
        <v>1539</v>
      </c>
      <c r="J58" s="127">
        <v>1526</v>
      </c>
      <c r="K58" s="93">
        <v>1537</v>
      </c>
      <c r="L58" s="128">
        <v>3.2530904359141184</v>
      </c>
      <c r="M58" s="94">
        <v>4.408060453400504</v>
      </c>
      <c r="N58" s="94">
        <v>5.847953216374268</v>
      </c>
      <c r="O58" s="95">
        <v>5.242463958060289</v>
      </c>
      <c r="P58" s="97">
        <f t="shared" si="0"/>
        <v>4.554326610279766</v>
      </c>
    </row>
    <row r="59" spans="1:16" ht="12">
      <c r="A59" s="7" t="s">
        <v>57</v>
      </c>
      <c r="B59" s="125">
        <v>14</v>
      </c>
      <c r="C59" s="99">
        <v>11</v>
      </c>
      <c r="D59" s="99">
        <v>10</v>
      </c>
      <c r="E59" s="87">
        <v>9</v>
      </c>
      <c r="F59" s="126">
        <v>9</v>
      </c>
      <c r="G59" s="99">
        <v>2525</v>
      </c>
      <c r="H59" s="99">
        <v>2537</v>
      </c>
      <c r="I59" s="99">
        <v>2319</v>
      </c>
      <c r="J59" s="127">
        <v>2177</v>
      </c>
      <c r="K59" s="93">
        <v>2109</v>
      </c>
      <c r="L59" s="128">
        <v>5.544554455445544</v>
      </c>
      <c r="M59" s="94">
        <v>4.335829720141899</v>
      </c>
      <c r="N59" s="94">
        <v>4.3122035360068995</v>
      </c>
      <c r="O59" s="95">
        <v>4.134129536058796</v>
      </c>
      <c r="P59" s="97">
        <f t="shared" si="0"/>
        <v>4.2674253200568995</v>
      </c>
    </row>
    <row r="60" spans="1:16" ht="12">
      <c r="A60" s="7" t="s">
        <v>58</v>
      </c>
      <c r="B60" s="125">
        <v>14</v>
      </c>
      <c r="C60" s="99">
        <v>10</v>
      </c>
      <c r="D60" s="99">
        <v>7</v>
      </c>
      <c r="E60" s="87">
        <v>6</v>
      </c>
      <c r="F60" s="126">
        <v>7</v>
      </c>
      <c r="G60" s="99">
        <v>1698</v>
      </c>
      <c r="H60" s="99">
        <v>1707</v>
      </c>
      <c r="I60" s="99">
        <v>1662</v>
      </c>
      <c r="J60" s="127">
        <v>1676</v>
      </c>
      <c r="K60" s="93">
        <v>1534</v>
      </c>
      <c r="L60" s="128">
        <v>8.244994110718492</v>
      </c>
      <c r="M60" s="94">
        <v>5.8582308142940835</v>
      </c>
      <c r="N60" s="94">
        <v>4.21179302045728</v>
      </c>
      <c r="O60" s="95">
        <v>3.579952267303103</v>
      </c>
      <c r="P60" s="97">
        <f t="shared" si="0"/>
        <v>4.563233376792699</v>
      </c>
    </row>
    <row r="61" spans="1:16" ht="12">
      <c r="A61" s="7" t="s">
        <v>59</v>
      </c>
      <c r="B61" s="125">
        <v>8</v>
      </c>
      <c r="C61" s="99">
        <v>7</v>
      </c>
      <c r="D61" s="99">
        <v>8</v>
      </c>
      <c r="E61" s="87">
        <v>12</v>
      </c>
      <c r="F61" s="126">
        <v>9</v>
      </c>
      <c r="G61" s="99">
        <v>2766</v>
      </c>
      <c r="H61" s="99">
        <v>2834</v>
      </c>
      <c r="I61" s="99">
        <v>2615</v>
      </c>
      <c r="J61" s="127">
        <v>2508</v>
      </c>
      <c r="K61" s="93">
        <v>2400</v>
      </c>
      <c r="L61" s="128">
        <v>2.8922631959508314</v>
      </c>
      <c r="M61" s="94">
        <v>2.470007057163021</v>
      </c>
      <c r="N61" s="94">
        <v>3.0592734225621414</v>
      </c>
      <c r="O61" s="95">
        <v>4.784688995215311</v>
      </c>
      <c r="P61" s="97">
        <f t="shared" si="0"/>
        <v>3.75</v>
      </c>
    </row>
    <row r="62" spans="1:16" ht="12">
      <c r="A62" s="7" t="s">
        <v>60</v>
      </c>
      <c r="B62" s="125">
        <v>13</v>
      </c>
      <c r="C62" s="99">
        <v>13</v>
      </c>
      <c r="D62" s="99">
        <v>18</v>
      </c>
      <c r="E62" s="87">
        <v>15</v>
      </c>
      <c r="F62" s="126">
        <v>16</v>
      </c>
      <c r="G62" s="99">
        <v>3800</v>
      </c>
      <c r="H62" s="99">
        <v>3777</v>
      </c>
      <c r="I62" s="99">
        <v>3647</v>
      </c>
      <c r="J62" s="127">
        <v>3498</v>
      </c>
      <c r="K62" s="93">
        <v>3362</v>
      </c>
      <c r="L62" s="128">
        <v>3.4210526315789473</v>
      </c>
      <c r="M62" s="94">
        <v>3.441885093989939</v>
      </c>
      <c r="N62" s="94">
        <v>4.935563476830271</v>
      </c>
      <c r="O62" s="95">
        <v>4.288164665523157</v>
      </c>
      <c r="P62" s="97">
        <f t="shared" si="0"/>
        <v>4.7590719809637125</v>
      </c>
    </row>
    <row r="63" spans="1:16" ht="12">
      <c r="A63" s="7" t="s">
        <v>61</v>
      </c>
      <c r="B63" s="125">
        <v>2</v>
      </c>
      <c r="C63" s="99">
        <v>1</v>
      </c>
      <c r="D63" s="99">
        <v>2</v>
      </c>
      <c r="E63" s="87">
        <v>2</v>
      </c>
      <c r="F63" s="126">
        <v>2</v>
      </c>
      <c r="G63" s="99">
        <v>426</v>
      </c>
      <c r="H63" s="99">
        <v>435</v>
      </c>
      <c r="I63" s="99">
        <v>423</v>
      </c>
      <c r="J63" s="127">
        <v>374</v>
      </c>
      <c r="K63" s="93">
        <v>354</v>
      </c>
      <c r="L63" s="128">
        <v>4.694835680751174</v>
      </c>
      <c r="M63" s="94">
        <v>2.2988505747126435</v>
      </c>
      <c r="N63" s="94">
        <v>4.7281323877068555</v>
      </c>
      <c r="O63" s="95">
        <v>5.347593582887701</v>
      </c>
      <c r="P63" s="97">
        <f t="shared" si="0"/>
        <v>5.649717514124294</v>
      </c>
    </row>
    <row r="64" spans="1:16" ht="12">
      <c r="A64" s="7" t="s">
        <v>62</v>
      </c>
      <c r="B64" s="125">
        <v>4</v>
      </c>
      <c r="C64" s="99">
        <v>4</v>
      </c>
      <c r="D64" s="99">
        <v>6</v>
      </c>
      <c r="E64" s="87">
        <v>2</v>
      </c>
      <c r="F64" s="126">
        <v>5</v>
      </c>
      <c r="G64" s="99">
        <v>417</v>
      </c>
      <c r="H64" s="99">
        <v>457</v>
      </c>
      <c r="I64" s="99">
        <v>471</v>
      </c>
      <c r="J64" s="127">
        <v>404</v>
      </c>
      <c r="K64" s="93">
        <v>437</v>
      </c>
      <c r="L64" s="128">
        <v>9.592326139088728</v>
      </c>
      <c r="M64" s="94">
        <v>8.752735229759299</v>
      </c>
      <c r="N64" s="94">
        <v>12.738853503184714</v>
      </c>
      <c r="O64" s="95">
        <v>4.9504950495049505</v>
      </c>
      <c r="P64" s="97">
        <f t="shared" si="0"/>
        <v>11.441647597254004</v>
      </c>
    </row>
    <row r="65" spans="1:16" ht="12">
      <c r="A65" s="7" t="s">
        <v>63</v>
      </c>
      <c r="B65" s="125">
        <v>3</v>
      </c>
      <c r="C65" s="99">
        <v>0</v>
      </c>
      <c r="D65" s="99">
        <v>1</v>
      </c>
      <c r="E65" s="87">
        <v>1</v>
      </c>
      <c r="F65" s="126">
        <v>3</v>
      </c>
      <c r="G65" s="99">
        <v>197</v>
      </c>
      <c r="H65" s="99">
        <v>210</v>
      </c>
      <c r="I65" s="99">
        <v>217</v>
      </c>
      <c r="J65" s="127">
        <v>219</v>
      </c>
      <c r="K65" s="93">
        <v>202</v>
      </c>
      <c r="L65" s="128">
        <v>15.228426395939087</v>
      </c>
      <c r="M65" s="94">
        <v>0</v>
      </c>
      <c r="N65" s="94">
        <v>4.608294930875576</v>
      </c>
      <c r="O65" s="95">
        <v>4.5662100456621</v>
      </c>
      <c r="P65" s="97">
        <f t="shared" si="0"/>
        <v>14.85148514851485</v>
      </c>
    </row>
    <row r="66" spans="1:16" ht="12">
      <c r="A66" s="7" t="s">
        <v>64</v>
      </c>
      <c r="B66" s="125">
        <v>0</v>
      </c>
      <c r="C66" s="99">
        <v>4</v>
      </c>
      <c r="D66" s="99">
        <v>0</v>
      </c>
      <c r="E66" s="87">
        <v>0</v>
      </c>
      <c r="F66" s="126">
        <v>0</v>
      </c>
      <c r="G66" s="99">
        <v>147</v>
      </c>
      <c r="H66" s="99">
        <v>150</v>
      </c>
      <c r="I66" s="99">
        <v>158</v>
      </c>
      <c r="J66" s="127">
        <v>127</v>
      </c>
      <c r="K66" s="93">
        <v>154</v>
      </c>
      <c r="L66" s="128">
        <v>0</v>
      </c>
      <c r="M66" s="94">
        <v>26.666666666666668</v>
      </c>
      <c r="N66" s="94">
        <v>0</v>
      </c>
      <c r="O66" s="95">
        <v>0</v>
      </c>
      <c r="P66" s="97">
        <f t="shared" si="0"/>
        <v>0</v>
      </c>
    </row>
    <row r="67" spans="1:16" ht="12">
      <c r="A67" s="7" t="s">
        <v>65</v>
      </c>
      <c r="B67" s="125">
        <v>30</v>
      </c>
      <c r="C67" s="99">
        <v>29</v>
      </c>
      <c r="D67" s="99">
        <v>31</v>
      </c>
      <c r="E67" s="87">
        <v>13</v>
      </c>
      <c r="F67" s="126">
        <v>20</v>
      </c>
      <c r="G67" s="99">
        <v>4330</v>
      </c>
      <c r="H67" s="99">
        <v>4379</v>
      </c>
      <c r="I67" s="99">
        <v>4263</v>
      </c>
      <c r="J67" s="127">
        <v>4054</v>
      </c>
      <c r="K67" s="93">
        <v>3741</v>
      </c>
      <c r="L67" s="128">
        <v>6.928406466512702</v>
      </c>
      <c r="M67" s="94">
        <v>6.622516556291391</v>
      </c>
      <c r="N67" s="94">
        <v>7.271874266948158</v>
      </c>
      <c r="O67" s="95">
        <v>3.206709422792304</v>
      </c>
      <c r="P67" s="97">
        <f t="shared" si="0"/>
        <v>5.346164127238707</v>
      </c>
    </row>
    <row r="68" spans="1:16" ht="12">
      <c r="A68" s="7" t="s">
        <v>66</v>
      </c>
      <c r="B68" s="125">
        <v>1</v>
      </c>
      <c r="C68" s="99">
        <v>1</v>
      </c>
      <c r="D68" s="99">
        <v>2</v>
      </c>
      <c r="E68" s="87">
        <v>3</v>
      </c>
      <c r="F68" s="126">
        <v>1</v>
      </c>
      <c r="G68" s="99">
        <v>271</v>
      </c>
      <c r="H68" s="99">
        <v>247</v>
      </c>
      <c r="I68" s="99">
        <v>303</v>
      </c>
      <c r="J68" s="127">
        <v>272</v>
      </c>
      <c r="K68" s="93">
        <v>277</v>
      </c>
      <c r="L68" s="128">
        <v>3.6900369003690034</v>
      </c>
      <c r="M68" s="94">
        <v>4.048582995951417</v>
      </c>
      <c r="N68" s="94">
        <v>6.600660066006601</v>
      </c>
      <c r="O68" s="95">
        <v>11.029411764705882</v>
      </c>
      <c r="P68" s="97">
        <f t="shared" si="0"/>
        <v>3.6101083032490977</v>
      </c>
    </row>
    <row r="69" spans="1:16" ht="12">
      <c r="A69" s="7" t="s">
        <v>67</v>
      </c>
      <c r="B69" s="125">
        <v>7</v>
      </c>
      <c r="C69" s="99">
        <v>2</v>
      </c>
      <c r="D69" s="99">
        <v>4</v>
      </c>
      <c r="E69" s="87">
        <v>6</v>
      </c>
      <c r="F69" s="126">
        <v>3</v>
      </c>
      <c r="G69" s="99">
        <v>634</v>
      </c>
      <c r="H69" s="99">
        <v>583</v>
      </c>
      <c r="I69" s="99">
        <v>675</v>
      </c>
      <c r="J69" s="127">
        <v>622</v>
      </c>
      <c r="K69" s="93">
        <v>571</v>
      </c>
      <c r="L69" s="128">
        <v>11.041009463722398</v>
      </c>
      <c r="M69" s="94">
        <v>3.4305317324185247</v>
      </c>
      <c r="N69" s="94">
        <v>5.925925925925926</v>
      </c>
      <c r="O69" s="95">
        <v>9.64630225080386</v>
      </c>
      <c r="P69" s="97">
        <f>+(F69/K69)*1000</f>
        <v>5.253940455341506</v>
      </c>
    </row>
    <row r="70" spans="1:16" ht="12">
      <c r="A70" s="7" t="s">
        <v>68</v>
      </c>
      <c r="B70" s="125">
        <v>1</v>
      </c>
      <c r="C70" s="99">
        <v>0</v>
      </c>
      <c r="D70" s="99">
        <v>1</v>
      </c>
      <c r="E70" s="87">
        <v>1</v>
      </c>
      <c r="F70" s="126">
        <v>0</v>
      </c>
      <c r="G70" s="99">
        <v>202</v>
      </c>
      <c r="H70" s="99">
        <v>236</v>
      </c>
      <c r="I70" s="99">
        <v>239</v>
      </c>
      <c r="J70" s="127">
        <v>216</v>
      </c>
      <c r="K70" s="93">
        <v>198</v>
      </c>
      <c r="L70" s="129">
        <v>4.9504950495049505</v>
      </c>
      <c r="M70" s="94">
        <v>0</v>
      </c>
      <c r="N70" s="94">
        <v>4.184100418410042</v>
      </c>
      <c r="O70" s="95">
        <v>4.62962962962963</v>
      </c>
      <c r="P70" s="97">
        <f>+(F70/K70)*1000</f>
        <v>0</v>
      </c>
    </row>
    <row r="72" ht="12.75">
      <c r="A72" s="24" t="s">
        <v>77</v>
      </c>
    </row>
    <row r="73" ht="12.75">
      <c r="A73" s="24" t="s">
        <v>78</v>
      </c>
    </row>
  </sheetData>
  <sheetProtection/>
  <mergeCells count="3">
    <mergeCell ref="B1:F1"/>
    <mergeCell ref="G1:K1"/>
    <mergeCell ref="L1:P1"/>
  </mergeCells>
  <printOptions/>
  <pageMargins left="0.29" right="0.19" top="0.7" bottom="0.68" header="0.47" footer="0.5"/>
  <pageSetup fitToHeight="0" fitToWidth="1" horizontalDpi="600" verticalDpi="600" orientation="landscape" scale="87" r:id="rId1"/>
  <headerFooter alignWithMargins="0">
    <oddHeader>&amp;C&amp;"Arial,Bold"&amp;12White Resident Infant Death Rates, 2006-2010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Q73"/>
  <sheetViews>
    <sheetView tabSelected="1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A1:P70"/>
    </sheetView>
  </sheetViews>
  <sheetFormatPr defaultColWidth="9.140625" defaultRowHeight="12.75"/>
  <cols>
    <col min="1" max="1" width="15.421875" style="1" bestFit="1" customWidth="1"/>
    <col min="2" max="8" width="9.140625" style="1" customWidth="1"/>
    <col min="9" max="11" width="9.140625" style="3" customWidth="1"/>
    <col min="12" max="12" width="9.421875" style="1" customWidth="1"/>
    <col min="13" max="14" width="9.140625" style="2" customWidth="1"/>
    <col min="15" max="16384" width="9.140625" style="1" customWidth="1"/>
  </cols>
  <sheetData>
    <row r="1" spans="2:16" ht="12">
      <c r="B1" s="131" t="s">
        <v>74</v>
      </c>
      <c r="C1" s="132"/>
      <c r="D1" s="132"/>
      <c r="E1" s="132"/>
      <c r="F1" s="133"/>
      <c r="G1" s="134" t="s">
        <v>75</v>
      </c>
      <c r="H1" s="135"/>
      <c r="I1" s="135"/>
      <c r="J1" s="135"/>
      <c r="K1" s="136"/>
      <c r="L1" s="143" t="s">
        <v>84</v>
      </c>
      <c r="M1" s="144"/>
      <c r="N1" s="144"/>
      <c r="O1" s="144"/>
      <c r="P1" s="145"/>
    </row>
    <row r="2" spans="2:16" ht="12">
      <c r="B2" s="101">
        <v>2006</v>
      </c>
      <c r="C2" s="72">
        <v>2007</v>
      </c>
      <c r="D2" s="72">
        <v>2008</v>
      </c>
      <c r="E2" s="72">
        <v>2009</v>
      </c>
      <c r="F2" s="118">
        <v>2010</v>
      </c>
      <c r="G2" s="101">
        <v>2006</v>
      </c>
      <c r="H2" s="72">
        <v>2007</v>
      </c>
      <c r="I2" s="72">
        <v>2008</v>
      </c>
      <c r="J2" s="119">
        <v>2009</v>
      </c>
      <c r="K2" s="73">
        <v>2010</v>
      </c>
      <c r="L2" s="120">
        <v>2006</v>
      </c>
      <c r="M2" s="74">
        <v>2007</v>
      </c>
      <c r="N2" s="75">
        <v>2008</v>
      </c>
      <c r="O2" s="26">
        <v>2009</v>
      </c>
      <c r="P2" s="109">
        <v>2010</v>
      </c>
    </row>
    <row r="3" spans="1:17" ht="12">
      <c r="A3" s="26" t="s">
        <v>69</v>
      </c>
      <c r="B3" s="121">
        <v>737</v>
      </c>
      <c r="C3" s="80">
        <v>781</v>
      </c>
      <c r="D3" s="80">
        <v>751</v>
      </c>
      <c r="E3" s="80">
        <v>742</v>
      </c>
      <c r="F3" s="122">
        <f>SUM(F4:F70)</f>
        <v>649</v>
      </c>
      <c r="G3" s="80">
        <v>62697</v>
      </c>
      <c r="H3" s="80">
        <v>64090</v>
      </c>
      <c r="I3" s="80">
        <v>63411</v>
      </c>
      <c r="J3" s="123">
        <v>61565</v>
      </c>
      <c r="K3" s="81">
        <f>SUM(K4:K70)+5</f>
        <v>59905</v>
      </c>
      <c r="L3" s="124">
        <v>11.754948402634895</v>
      </c>
      <c r="M3" s="83">
        <v>12.185988453736933</v>
      </c>
      <c r="N3" s="83">
        <v>11.843371023954834</v>
      </c>
      <c r="O3" s="84">
        <v>12.1</v>
      </c>
      <c r="P3" s="84">
        <f>+(F3/K3)*1000</f>
        <v>10.833820215340957</v>
      </c>
      <c r="Q3" s="18"/>
    </row>
    <row r="4" spans="1:16" ht="12">
      <c r="A4" s="7" t="s">
        <v>3</v>
      </c>
      <c r="B4" s="125">
        <v>15</v>
      </c>
      <c r="C4" s="99">
        <v>19</v>
      </c>
      <c r="D4" s="99">
        <v>5</v>
      </c>
      <c r="E4" s="87">
        <v>19</v>
      </c>
      <c r="F4" s="126">
        <v>14</v>
      </c>
      <c r="G4" s="99">
        <v>1101</v>
      </c>
      <c r="H4" s="99">
        <v>1142</v>
      </c>
      <c r="I4" s="99">
        <v>1151</v>
      </c>
      <c r="J4" s="127">
        <v>1211</v>
      </c>
      <c r="K4" s="93">
        <v>1102</v>
      </c>
      <c r="L4" s="128">
        <v>13.623978201634877</v>
      </c>
      <c r="M4" s="94">
        <v>16.637478108581437</v>
      </c>
      <c r="N4" s="94">
        <v>4.344048653344918</v>
      </c>
      <c r="O4" s="95">
        <v>15.7</v>
      </c>
      <c r="P4" s="130">
        <f>+(F4/K4)*1000</f>
        <v>12.704174228675136</v>
      </c>
    </row>
    <row r="5" spans="1:16" ht="12">
      <c r="A5" s="7" t="s">
        <v>4</v>
      </c>
      <c r="B5" s="125">
        <v>1</v>
      </c>
      <c r="C5" s="99">
        <v>0</v>
      </c>
      <c r="D5" s="99">
        <v>0</v>
      </c>
      <c r="E5" s="87">
        <v>0</v>
      </c>
      <c r="F5" s="126">
        <v>1</v>
      </c>
      <c r="G5" s="99">
        <v>54</v>
      </c>
      <c r="H5" s="99">
        <v>58</v>
      </c>
      <c r="I5" s="99">
        <v>61</v>
      </c>
      <c r="J5" s="127">
        <v>40</v>
      </c>
      <c r="K5" s="93">
        <v>43</v>
      </c>
      <c r="L5" s="128">
        <v>18.51851851851852</v>
      </c>
      <c r="M5" s="94">
        <v>0</v>
      </c>
      <c r="N5" s="94">
        <v>0</v>
      </c>
      <c r="O5" s="95">
        <v>0</v>
      </c>
      <c r="P5" s="130">
        <f aca="true" t="shared" si="0" ref="P5:P68">+(F5/K5)*1000</f>
        <v>23.25581395348837</v>
      </c>
    </row>
    <row r="6" spans="1:16" ht="12">
      <c r="A6" s="7" t="s">
        <v>5</v>
      </c>
      <c r="B6" s="125">
        <v>9</v>
      </c>
      <c r="C6" s="99">
        <v>1</v>
      </c>
      <c r="D6" s="99">
        <v>7</v>
      </c>
      <c r="E6" s="87">
        <v>7</v>
      </c>
      <c r="F6" s="126">
        <v>0</v>
      </c>
      <c r="G6" s="99">
        <v>494</v>
      </c>
      <c r="H6" s="99">
        <v>411</v>
      </c>
      <c r="I6" s="99">
        <v>481</v>
      </c>
      <c r="J6" s="127">
        <v>453</v>
      </c>
      <c r="K6" s="93">
        <v>493</v>
      </c>
      <c r="L6" s="128">
        <v>18.218623481781375</v>
      </c>
      <c r="M6" s="94">
        <v>2.4330900243309004</v>
      </c>
      <c r="N6" s="94">
        <v>14.553014553014554</v>
      </c>
      <c r="O6" s="95">
        <v>15.5</v>
      </c>
      <c r="P6" s="130">
        <f t="shared" si="0"/>
        <v>0</v>
      </c>
    </row>
    <row r="7" spans="1:16" ht="12">
      <c r="A7" s="7" t="s">
        <v>6</v>
      </c>
      <c r="B7" s="125">
        <v>1</v>
      </c>
      <c r="C7" s="99">
        <v>2</v>
      </c>
      <c r="D7" s="99">
        <v>0</v>
      </c>
      <c r="E7" s="87">
        <v>3</v>
      </c>
      <c r="F7" s="126">
        <v>0</v>
      </c>
      <c r="G7" s="99">
        <v>69</v>
      </c>
      <c r="H7" s="99">
        <v>80</v>
      </c>
      <c r="I7" s="99">
        <v>74</v>
      </c>
      <c r="J7" s="127">
        <v>77</v>
      </c>
      <c r="K7" s="93">
        <v>91</v>
      </c>
      <c r="L7" s="128">
        <v>14.492753623188406</v>
      </c>
      <c r="M7" s="94">
        <v>25</v>
      </c>
      <c r="N7" s="94">
        <v>0</v>
      </c>
      <c r="O7" s="95">
        <v>39</v>
      </c>
      <c r="P7" s="130">
        <f t="shared" si="0"/>
        <v>0</v>
      </c>
    </row>
    <row r="8" spans="1:16" ht="12">
      <c r="A8" s="7" t="s">
        <v>7</v>
      </c>
      <c r="B8" s="125">
        <v>11</v>
      </c>
      <c r="C8" s="99">
        <v>16</v>
      </c>
      <c r="D8" s="99">
        <v>12</v>
      </c>
      <c r="E8" s="87">
        <v>15</v>
      </c>
      <c r="F8" s="126">
        <v>13</v>
      </c>
      <c r="G8" s="99">
        <v>1093</v>
      </c>
      <c r="H8" s="99">
        <v>1211</v>
      </c>
      <c r="I8" s="99">
        <v>1150</v>
      </c>
      <c r="J8" s="127">
        <v>1039</v>
      </c>
      <c r="K8" s="93">
        <v>971</v>
      </c>
      <c r="L8" s="128">
        <v>10.064043915827996</v>
      </c>
      <c r="M8" s="94">
        <v>13.212221304706853</v>
      </c>
      <c r="N8" s="94">
        <v>10.434782608695652</v>
      </c>
      <c r="O8" s="95">
        <v>14.4</v>
      </c>
      <c r="P8" s="130">
        <f t="shared" si="0"/>
        <v>13.388259526261585</v>
      </c>
    </row>
    <row r="9" spans="1:16" ht="12">
      <c r="A9" s="7" t="s">
        <v>8</v>
      </c>
      <c r="B9" s="125">
        <v>98</v>
      </c>
      <c r="C9" s="99">
        <v>91</v>
      </c>
      <c r="D9" s="99">
        <v>71</v>
      </c>
      <c r="E9" s="87">
        <v>75</v>
      </c>
      <c r="F9" s="126">
        <v>93</v>
      </c>
      <c r="G9" s="99">
        <v>9835</v>
      </c>
      <c r="H9" s="99">
        <v>9467</v>
      </c>
      <c r="I9" s="99">
        <v>9481</v>
      </c>
      <c r="J9" s="127">
        <v>9310</v>
      </c>
      <c r="K9" s="93">
        <v>9427</v>
      </c>
      <c r="L9" s="128">
        <v>9.9644128113879</v>
      </c>
      <c r="M9" s="94">
        <v>9.6123375937467</v>
      </c>
      <c r="N9" s="94">
        <v>7.488661533593502</v>
      </c>
      <c r="O9" s="95">
        <v>8.1</v>
      </c>
      <c r="P9" s="130">
        <f t="shared" si="0"/>
        <v>9.865280577065874</v>
      </c>
    </row>
    <row r="10" spans="1:16" ht="12">
      <c r="A10" s="7" t="s">
        <v>9</v>
      </c>
      <c r="B10" s="125">
        <v>0</v>
      </c>
      <c r="C10" s="99">
        <v>1</v>
      </c>
      <c r="D10" s="99">
        <v>2</v>
      </c>
      <c r="E10" s="87">
        <v>0</v>
      </c>
      <c r="F10" s="126">
        <v>0</v>
      </c>
      <c r="G10" s="99">
        <v>24</v>
      </c>
      <c r="H10" s="99">
        <v>24</v>
      </c>
      <c r="I10" s="99">
        <v>17</v>
      </c>
      <c r="J10" s="127">
        <v>24</v>
      </c>
      <c r="K10" s="93">
        <v>25</v>
      </c>
      <c r="L10" s="128">
        <v>0</v>
      </c>
      <c r="M10" s="94">
        <v>41.666666666666664</v>
      </c>
      <c r="N10" s="94">
        <v>117.6470588235294</v>
      </c>
      <c r="O10" s="95">
        <v>0</v>
      </c>
      <c r="P10" s="130">
        <f t="shared" si="0"/>
        <v>0</v>
      </c>
    </row>
    <row r="11" spans="1:16" ht="12">
      <c r="A11" s="7" t="s">
        <v>10</v>
      </c>
      <c r="B11" s="125">
        <v>0</v>
      </c>
      <c r="C11" s="99">
        <v>1</v>
      </c>
      <c r="D11" s="99">
        <v>4</v>
      </c>
      <c r="E11" s="87">
        <v>0</v>
      </c>
      <c r="F11" s="126">
        <v>2</v>
      </c>
      <c r="G11" s="99">
        <v>122</v>
      </c>
      <c r="H11" s="99">
        <v>138</v>
      </c>
      <c r="I11" s="99">
        <v>152</v>
      </c>
      <c r="J11" s="127">
        <v>133</v>
      </c>
      <c r="K11" s="93">
        <v>134</v>
      </c>
      <c r="L11" s="128">
        <v>0</v>
      </c>
      <c r="M11" s="94">
        <v>7.246376811594203</v>
      </c>
      <c r="N11" s="94">
        <v>26.31578947368421</v>
      </c>
      <c r="O11" s="95">
        <v>0</v>
      </c>
      <c r="P11" s="130">
        <f t="shared" si="0"/>
        <v>14.925373134328359</v>
      </c>
    </row>
    <row r="12" spans="1:16" ht="12">
      <c r="A12" s="7" t="s">
        <v>11</v>
      </c>
      <c r="B12" s="125">
        <v>2</v>
      </c>
      <c r="C12" s="99">
        <v>2</v>
      </c>
      <c r="D12" s="99">
        <v>0</v>
      </c>
      <c r="E12" s="87">
        <v>2</v>
      </c>
      <c r="F12" s="126">
        <v>0</v>
      </c>
      <c r="G12" s="99">
        <v>86</v>
      </c>
      <c r="H12" s="99">
        <v>82</v>
      </c>
      <c r="I12" s="99">
        <v>84</v>
      </c>
      <c r="J12" s="127">
        <v>67</v>
      </c>
      <c r="K12" s="93">
        <v>75</v>
      </c>
      <c r="L12" s="128">
        <v>23.25581395348837</v>
      </c>
      <c r="M12" s="94">
        <v>24.390243902439025</v>
      </c>
      <c r="N12" s="94">
        <v>0</v>
      </c>
      <c r="O12" s="95">
        <v>29.9</v>
      </c>
      <c r="P12" s="130">
        <f t="shared" si="0"/>
        <v>0</v>
      </c>
    </row>
    <row r="13" spans="1:16" ht="12">
      <c r="A13" s="7" t="s">
        <v>12</v>
      </c>
      <c r="B13" s="125">
        <v>3</v>
      </c>
      <c r="C13" s="99">
        <v>3</v>
      </c>
      <c r="D13" s="99">
        <v>9</v>
      </c>
      <c r="E13" s="87">
        <v>2</v>
      </c>
      <c r="F13" s="126">
        <v>2</v>
      </c>
      <c r="G13" s="99">
        <v>414</v>
      </c>
      <c r="H13" s="99">
        <v>353</v>
      </c>
      <c r="I13" s="99">
        <v>365</v>
      </c>
      <c r="J13" s="127">
        <v>387</v>
      </c>
      <c r="K13" s="93">
        <v>382</v>
      </c>
      <c r="L13" s="128">
        <v>7.246376811594203</v>
      </c>
      <c r="M13" s="94">
        <v>8.4985835694051</v>
      </c>
      <c r="N13" s="94">
        <v>24.65753424657534</v>
      </c>
      <c r="O13" s="95">
        <v>5.2</v>
      </c>
      <c r="P13" s="130">
        <f t="shared" si="0"/>
        <v>5.235602094240838</v>
      </c>
    </row>
    <row r="14" spans="1:16" ht="12">
      <c r="A14" s="7" t="s">
        <v>13</v>
      </c>
      <c r="B14" s="125">
        <v>6</v>
      </c>
      <c r="C14" s="99">
        <v>5</v>
      </c>
      <c r="D14" s="99">
        <v>7</v>
      </c>
      <c r="E14" s="87">
        <v>8</v>
      </c>
      <c r="F14" s="126">
        <v>6</v>
      </c>
      <c r="G14" s="99">
        <v>479</v>
      </c>
      <c r="H14" s="99">
        <v>518</v>
      </c>
      <c r="I14" s="99">
        <v>520</v>
      </c>
      <c r="J14" s="127">
        <v>507</v>
      </c>
      <c r="K14" s="93">
        <v>488</v>
      </c>
      <c r="L14" s="128">
        <v>12.526096033402924</v>
      </c>
      <c r="M14" s="94">
        <v>9.652509652509652</v>
      </c>
      <c r="N14" s="94">
        <v>13.461538461538462</v>
      </c>
      <c r="O14" s="95">
        <v>15.8</v>
      </c>
      <c r="P14" s="130">
        <f t="shared" si="0"/>
        <v>12.295081967213115</v>
      </c>
    </row>
    <row r="15" spans="1:16" ht="12">
      <c r="A15" s="7" t="s">
        <v>14</v>
      </c>
      <c r="B15" s="125">
        <v>3</v>
      </c>
      <c r="C15" s="99">
        <v>3</v>
      </c>
      <c r="D15" s="99">
        <v>5</v>
      </c>
      <c r="E15" s="87">
        <v>0</v>
      </c>
      <c r="F15" s="126">
        <v>1</v>
      </c>
      <c r="G15" s="99">
        <v>189</v>
      </c>
      <c r="H15" s="99">
        <v>214</v>
      </c>
      <c r="I15" s="99">
        <v>182</v>
      </c>
      <c r="J15" s="127">
        <v>195</v>
      </c>
      <c r="K15" s="93">
        <v>168</v>
      </c>
      <c r="L15" s="128">
        <v>15.873015873015872</v>
      </c>
      <c r="M15" s="94">
        <v>14.018691588785046</v>
      </c>
      <c r="N15" s="94">
        <v>27.47252747252747</v>
      </c>
      <c r="O15" s="95">
        <v>0</v>
      </c>
      <c r="P15" s="130">
        <f t="shared" si="0"/>
        <v>5.952380952380952</v>
      </c>
    </row>
    <row r="16" spans="1:16" ht="12">
      <c r="A16" s="7" t="s">
        <v>85</v>
      </c>
      <c r="B16" s="125">
        <v>101</v>
      </c>
      <c r="C16" s="99">
        <v>109</v>
      </c>
      <c r="D16" s="99">
        <v>77</v>
      </c>
      <c r="E16" s="87">
        <v>94</v>
      </c>
      <c r="F16" s="126">
        <v>67</v>
      </c>
      <c r="G16" s="99">
        <v>9064</v>
      </c>
      <c r="H16" s="99">
        <v>9132</v>
      </c>
      <c r="I16" s="99">
        <v>8975</v>
      </c>
      <c r="J16" s="127">
        <v>8758</v>
      </c>
      <c r="K16" s="93">
        <v>8451</v>
      </c>
      <c r="L16" s="128">
        <v>11.142983230361871</v>
      </c>
      <c r="M16" s="94">
        <v>11.93604905825668</v>
      </c>
      <c r="N16" s="94">
        <v>8.579387186629527</v>
      </c>
      <c r="O16" s="95">
        <v>10.7</v>
      </c>
      <c r="P16" s="130">
        <f t="shared" si="0"/>
        <v>7.928055851378535</v>
      </c>
    </row>
    <row r="17" spans="1:16" ht="12">
      <c r="A17" s="7" t="s">
        <v>15</v>
      </c>
      <c r="B17" s="125">
        <v>3</v>
      </c>
      <c r="C17" s="99">
        <v>0</v>
      </c>
      <c r="D17" s="99">
        <v>1</v>
      </c>
      <c r="E17" s="87">
        <v>0</v>
      </c>
      <c r="F17" s="126">
        <v>0</v>
      </c>
      <c r="G17" s="99">
        <v>54</v>
      </c>
      <c r="H17" s="99">
        <v>50</v>
      </c>
      <c r="I17" s="99">
        <v>70</v>
      </c>
      <c r="J17" s="127">
        <v>47</v>
      </c>
      <c r="K17" s="93">
        <v>48</v>
      </c>
      <c r="L17" s="128">
        <v>55.55555555555555</v>
      </c>
      <c r="M17" s="94">
        <v>0</v>
      </c>
      <c r="N17" s="94">
        <v>14.285714285714285</v>
      </c>
      <c r="O17" s="95">
        <v>0</v>
      </c>
      <c r="P17" s="130">
        <f t="shared" si="0"/>
        <v>0</v>
      </c>
    </row>
    <row r="18" spans="1:16" ht="12">
      <c r="A18" s="7" t="s">
        <v>16</v>
      </c>
      <c r="B18" s="125">
        <v>0</v>
      </c>
      <c r="C18" s="99">
        <v>0</v>
      </c>
      <c r="D18" s="99">
        <v>0</v>
      </c>
      <c r="E18" s="87">
        <v>0</v>
      </c>
      <c r="F18" s="126">
        <v>0</v>
      </c>
      <c r="G18" s="99">
        <v>13</v>
      </c>
      <c r="H18" s="99">
        <v>18</v>
      </c>
      <c r="I18" s="99">
        <v>15</v>
      </c>
      <c r="J18" s="127">
        <v>19</v>
      </c>
      <c r="K18" s="93">
        <v>11</v>
      </c>
      <c r="L18" s="128">
        <v>0</v>
      </c>
      <c r="M18" s="94">
        <v>0</v>
      </c>
      <c r="N18" s="94">
        <v>0</v>
      </c>
      <c r="O18" s="95">
        <v>0</v>
      </c>
      <c r="P18" s="130">
        <f t="shared" si="0"/>
        <v>0</v>
      </c>
    </row>
    <row r="19" spans="1:16" ht="12">
      <c r="A19" s="7" t="s">
        <v>17</v>
      </c>
      <c r="B19" s="125">
        <v>73</v>
      </c>
      <c r="C19" s="99">
        <v>71</v>
      </c>
      <c r="D19" s="99">
        <v>76</v>
      </c>
      <c r="E19" s="87">
        <v>70</v>
      </c>
      <c r="F19" s="126">
        <v>61</v>
      </c>
      <c r="G19" s="99">
        <v>5714</v>
      </c>
      <c r="H19" s="99">
        <v>5878</v>
      </c>
      <c r="I19" s="99">
        <v>5657</v>
      </c>
      <c r="J19" s="127">
        <v>5667</v>
      </c>
      <c r="K19" s="93">
        <v>5416</v>
      </c>
      <c r="L19" s="128">
        <v>12.775638781939097</v>
      </c>
      <c r="M19" s="94">
        <v>12.078938414426677</v>
      </c>
      <c r="N19" s="94">
        <v>13.434682694007424</v>
      </c>
      <c r="O19" s="95">
        <v>12.4</v>
      </c>
      <c r="P19" s="130">
        <f t="shared" si="0"/>
        <v>11.262924667651404</v>
      </c>
    </row>
    <row r="20" spans="1:16" ht="12">
      <c r="A20" s="7" t="s">
        <v>18</v>
      </c>
      <c r="B20" s="125">
        <v>17</v>
      </c>
      <c r="C20" s="99">
        <v>18</v>
      </c>
      <c r="D20" s="99">
        <v>24</v>
      </c>
      <c r="E20" s="87">
        <v>25</v>
      </c>
      <c r="F20" s="126">
        <v>23</v>
      </c>
      <c r="G20" s="99">
        <v>1616</v>
      </c>
      <c r="H20" s="99">
        <v>1543</v>
      </c>
      <c r="I20" s="99">
        <v>1491</v>
      </c>
      <c r="J20" s="127">
        <v>1541</v>
      </c>
      <c r="K20" s="93">
        <v>1432</v>
      </c>
      <c r="L20" s="128">
        <v>10.51980198019802</v>
      </c>
      <c r="M20" s="94">
        <v>11.665586519766688</v>
      </c>
      <c r="N20" s="94">
        <v>16.09657947686117</v>
      </c>
      <c r="O20" s="95">
        <v>16.2</v>
      </c>
      <c r="P20" s="130">
        <f t="shared" si="0"/>
        <v>16.06145251396648</v>
      </c>
    </row>
    <row r="21" spans="1:16" ht="12">
      <c r="A21" s="7" t="s">
        <v>19</v>
      </c>
      <c r="B21" s="125">
        <v>4</v>
      </c>
      <c r="C21" s="99">
        <v>2</v>
      </c>
      <c r="D21" s="99">
        <v>3</v>
      </c>
      <c r="E21" s="87">
        <v>1</v>
      </c>
      <c r="F21" s="126">
        <v>1</v>
      </c>
      <c r="G21" s="99">
        <v>155</v>
      </c>
      <c r="H21" s="99">
        <v>163</v>
      </c>
      <c r="I21" s="99">
        <v>189</v>
      </c>
      <c r="J21" s="127">
        <v>139</v>
      </c>
      <c r="K21" s="93">
        <v>164</v>
      </c>
      <c r="L21" s="128">
        <v>25.806451612903224</v>
      </c>
      <c r="M21" s="94">
        <v>12.269938650306749</v>
      </c>
      <c r="N21" s="94">
        <v>15.873015873015872</v>
      </c>
      <c r="O21" s="95">
        <v>7.2</v>
      </c>
      <c r="P21" s="130">
        <f t="shared" si="0"/>
        <v>6.097560975609756</v>
      </c>
    </row>
    <row r="22" spans="1:16" ht="12">
      <c r="A22" s="7" t="s">
        <v>20</v>
      </c>
      <c r="B22" s="125">
        <v>0</v>
      </c>
      <c r="C22" s="99">
        <v>0</v>
      </c>
      <c r="D22" s="99">
        <v>0</v>
      </c>
      <c r="E22" s="87">
        <v>0</v>
      </c>
      <c r="F22" s="126">
        <v>0</v>
      </c>
      <c r="G22" s="99">
        <v>11</v>
      </c>
      <c r="H22" s="99">
        <v>20</v>
      </c>
      <c r="I22" s="99">
        <v>12</v>
      </c>
      <c r="J22" s="127">
        <v>14</v>
      </c>
      <c r="K22" s="93">
        <v>11</v>
      </c>
      <c r="L22" s="128">
        <v>0</v>
      </c>
      <c r="M22" s="94">
        <v>0</v>
      </c>
      <c r="N22" s="94">
        <v>0</v>
      </c>
      <c r="O22" s="95">
        <v>0</v>
      </c>
      <c r="P22" s="130">
        <f t="shared" si="0"/>
        <v>0</v>
      </c>
    </row>
    <row r="23" spans="1:16" ht="12">
      <c r="A23" s="7" t="s">
        <v>21</v>
      </c>
      <c r="B23" s="125">
        <v>6</v>
      </c>
      <c r="C23" s="99">
        <v>6</v>
      </c>
      <c r="D23" s="99">
        <v>7</v>
      </c>
      <c r="E23" s="87">
        <v>4</v>
      </c>
      <c r="F23" s="126">
        <v>6</v>
      </c>
      <c r="G23" s="99">
        <v>467</v>
      </c>
      <c r="H23" s="99">
        <v>454</v>
      </c>
      <c r="I23" s="99">
        <v>455</v>
      </c>
      <c r="J23" s="127">
        <v>439</v>
      </c>
      <c r="K23" s="93">
        <v>434</v>
      </c>
      <c r="L23" s="128">
        <v>12.84796573875803</v>
      </c>
      <c r="M23" s="94">
        <v>13.215859030837004</v>
      </c>
      <c r="N23" s="94">
        <v>15.384615384615385</v>
      </c>
      <c r="O23" s="95">
        <v>9.1</v>
      </c>
      <c r="P23" s="130">
        <f t="shared" si="0"/>
        <v>13.82488479262673</v>
      </c>
    </row>
    <row r="24" spans="1:16" ht="12">
      <c r="A24" s="7" t="s">
        <v>22</v>
      </c>
      <c r="B24" s="125">
        <v>0</v>
      </c>
      <c r="C24" s="99">
        <v>0</v>
      </c>
      <c r="D24" s="99">
        <v>0</v>
      </c>
      <c r="E24" s="87">
        <v>0</v>
      </c>
      <c r="F24" s="126">
        <v>0</v>
      </c>
      <c r="G24" s="99">
        <v>10</v>
      </c>
      <c r="H24" s="99">
        <v>13</v>
      </c>
      <c r="I24" s="99">
        <v>15</v>
      </c>
      <c r="J24" s="127">
        <v>13</v>
      </c>
      <c r="K24" s="93">
        <v>8</v>
      </c>
      <c r="L24" s="128">
        <v>0</v>
      </c>
      <c r="M24" s="94">
        <v>0</v>
      </c>
      <c r="N24" s="94">
        <v>0</v>
      </c>
      <c r="O24" s="95">
        <v>0</v>
      </c>
      <c r="P24" s="130">
        <f t="shared" si="0"/>
        <v>0</v>
      </c>
    </row>
    <row r="25" spans="1:16" ht="12">
      <c r="A25" s="7" t="s">
        <v>23</v>
      </c>
      <c r="B25" s="125">
        <v>0</v>
      </c>
      <c r="C25" s="99">
        <v>1</v>
      </c>
      <c r="D25" s="99">
        <v>0</v>
      </c>
      <c r="E25" s="87">
        <v>0</v>
      </c>
      <c r="F25" s="126">
        <v>1</v>
      </c>
      <c r="G25" s="99">
        <v>20</v>
      </c>
      <c r="H25" s="99">
        <v>26</v>
      </c>
      <c r="I25" s="99">
        <v>24</v>
      </c>
      <c r="J25" s="127">
        <v>20</v>
      </c>
      <c r="K25" s="93">
        <v>19</v>
      </c>
      <c r="L25" s="128">
        <v>0</v>
      </c>
      <c r="M25" s="94">
        <v>38.46153846153847</v>
      </c>
      <c r="N25" s="94">
        <v>0</v>
      </c>
      <c r="O25" s="95">
        <v>0</v>
      </c>
      <c r="P25" s="130">
        <f t="shared" si="0"/>
        <v>52.63157894736842</v>
      </c>
    </row>
    <row r="26" spans="1:16" ht="12">
      <c r="A26" s="7" t="s">
        <v>24</v>
      </c>
      <c r="B26" s="125">
        <v>0</v>
      </c>
      <c r="C26" s="99">
        <v>1</v>
      </c>
      <c r="D26" s="99">
        <v>0</v>
      </c>
      <c r="E26" s="87">
        <v>0</v>
      </c>
      <c r="F26" s="126">
        <v>0</v>
      </c>
      <c r="G26" s="99">
        <v>25</v>
      </c>
      <c r="H26" s="99">
        <v>15</v>
      </c>
      <c r="I26" s="99">
        <v>19</v>
      </c>
      <c r="J26" s="127">
        <v>21</v>
      </c>
      <c r="K26" s="93">
        <v>15</v>
      </c>
      <c r="L26" s="128">
        <v>0</v>
      </c>
      <c r="M26" s="94">
        <v>66.66666666666667</v>
      </c>
      <c r="N26" s="94">
        <v>0</v>
      </c>
      <c r="O26" s="95">
        <v>0</v>
      </c>
      <c r="P26" s="130">
        <f t="shared" si="0"/>
        <v>0</v>
      </c>
    </row>
    <row r="27" spans="1:16" ht="12">
      <c r="A27" s="7" t="s">
        <v>25</v>
      </c>
      <c r="B27" s="125">
        <v>1</v>
      </c>
      <c r="C27" s="99">
        <v>3</v>
      </c>
      <c r="D27" s="99">
        <v>4</v>
      </c>
      <c r="E27" s="87">
        <v>3</v>
      </c>
      <c r="F27" s="126">
        <v>0</v>
      </c>
      <c r="G27" s="99">
        <v>60</v>
      </c>
      <c r="H27" s="99">
        <v>60</v>
      </c>
      <c r="I27" s="99">
        <v>64</v>
      </c>
      <c r="J27" s="127">
        <v>68</v>
      </c>
      <c r="K27" s="93">
        <v>54</v>
      </c>
      <c r="L27" s="128">
        <v>16.666666666666668</v>
      </c>
      <c r="M27" s="94">
        <v>50</v>
      </c>
      <c r="N27" s="94">
        <v>62.5</v>
      </c>
      <c r="O27" s="95">
        <v>44.1</v>
      </c>
      <c r="P27" s="130">
        <f t="shared" si="0"/>
        <v>0</v>
      </c>
    </row>
    <row r="28" spans="1:16" ht="12">
      <c r="A28" s="7" t="s">
        <v>26</v>
      </c>
      <c r="B28" s="125">
        <v>0</v>
      </c>
      <c r="C28" s="99">
        <v>0</v>
      </c>
      <c r="D28" s="99">
        <v>0</v>
      </c>
      <c r="E28" s="87">
        <v>1</v>
      </c>
      <c r="F28" s="126">
        <v>0</v>
      </c>
      <c r="G28" s="99">
        <v>24</v>
      </c>
      <c r="H28" s="99">
        <v>39</v>
      </c>
      <c r="I28" s="99">
        <v>43</v>
      </c>
      <c r="J28" s="127">
        <v>41</v>
      </c>
      <c r="K28" s="93">
        <v>29</v>
      </c>
      <c r="L28" s="128">
        <v>0</v>
      </c>
      <c r="M28" s="94">
        <v>0</v>
      </c>
      <c r="N28" s="94">
        <v>0</v>
      </c>
      <c r="O28" s="95">
        <v>24.4</v>
      </c>
      <c r="P28" s="130">
        <f t="shared" si="0"/>
        <v>0</v>
      </c>
    </row>
    <row r="29" spans="1:16" ht="12">
      <c r="A29" s="7" t="s">
        <v>27</v>
      </c>
      <c r="B29" s="125">
        <v>2</v>
      </c>
      <c r="C29" s="99">
        <v>2</v>
      </c>
      <c r="D29" s="99">
        <v>1</v>
      </c>
      <c r="E29" s="87">
        <v>1</v>
      </c>
      <c r="F29" s="126">
        <v>0</v>
      </c>
      <c r="G29" s="99">
        <v>110</v>
      </c>
      <c r="H29" s="99">
        <v>118</v>
      </c>
      <c r="I29" s="99">
        <v>121</v>
      </c>
      <c r="J29" s="127">
        <v>87</v>
      </c>
      <c r="K29" s="93">
        <v>89</v>
      </c>
      <c r="L29" s="128">
        <v>18.18181818181818</v>
      </c>
      <c r="M29" s="94">
        <v>16.949152542372882</v>
      </c>
      <c r="N29" s="94">
        <v>8.264462809917356</v>
      </c>
      <c r="O29" s="95">
        <v>11.5</v>
      </c>
      <c r="P29" s="130">
        <f t="shared" si="0"/>
        <v>0</v>
      </c>
    </row>
    <row r="30" spans="1:16" ht="12">
      <c r="A30" s="7" t="s">
        <v>28</v>
      </c>
      <c r="B30" s="125">
        <v>2</v>
      </c>
      <c r="C30" s="99">
        <v>2</v>
      </c>
      <c r="D30" s="99">
        <v>4</v>
      </c>
      <c r="E30" s="87">
        <v>2</v>
      </c>
      <c r="F30" s="126">
        <v>1</v>
      </c>
      <c r="G30" s="99">
        <v>163</v>
      </c>
      <c r="H30" s="99">
        <v>185</v>
      </c>
      <c r="I30" s="99">
        <v>153</v>
      </c>
      <c r="J30" s="127">
        <v>156</v>
      </c>
      <c r="K30" s="93">
        <v>142</v>
      </c>
      <c r="L30" s="128">
        <v>12.269938650306749</v>
      </c>
      <c r="M30" s="94">
        <v>10.81081081081081</v>
      </c>
      <c r="N30" s="94">
        <v>26.143790849673202</v>
      </c>
      <c r="O30" s="95">
        <v>12.8</v>
      </c>
      <c r="P30" s="130">
        <f t="shared" si="0"/>
        <v>7.042253521126761</v>
      </c>
    </row>
    <row r="31" spans="1:16" ht="12">
      <c r="A31" s="7" t="s">
        <v>29</v>
      </c>
      <c r="B31" s="125">
        <v>6</v>
      </c>
      <c r="C31" s="99">
        <v>3</v>
      </c>
      <c r="D31" s="99">
        <v>2</v>
      </c>
      <c r="E31" s="87">
        <v>4</v>
      </c>
      <c r="F31" s="126">
        <v>4</v>
      </c>
      <c r="G31" s="99">
        <v>218</v>
      </c>
      <c r="H31" s="99">
        <v>243</v>
      </c>
      <c r="I31" s="99">
        <v>219</v>
      </c>
      <c r="J31" s="127">
        <v>209</v>
      </c>
      <c r="K31" s="93">
        <v>182</v>
      </c>
      <c r="L31" s="128">
        <v>27.522935779816514</v>
      </c>
      <c r="M31" s="94">
        <v>12.345679012345679</v>
      </c>
      <c r="N31" s="94">
        <v>9.1324200913242</v>
      </c>
      <c r="O31" s="95">
        <v>19.1</v>
      </c>
      <c r="P31" s="130">
        <f t="shared" si="0"/>
        <v>21.978021978021978</v>
      </c>
    </row>
    <row r="32" spans="1:16" ht="12">
      <c r="A32" s="7" t="s">
        <v>30</v>
      </c>
      <c r="B32" s="125">
        <v>56</v>
      </c>
      <c r="C32" s="99">
        <v>75</v>
      </c>
      <c r="D32" s="99">
        <v>68</v>
      </c>
      <c r="E32" s="87">
        <v>92</v>
      </c>
      <c r="F32" s="126">
        <v>57</v>
      </c>
      <c r="G32" s="99">
        <v>4394</v>
      </c>
      <c r="H32" s="99">
        <v>4715</v>
      </c>
      <c r="I32" s="99">
        <v>4686</v>
      </c>
      <c r="J32" s="127">
        <v>4704</v>
      </c>
      <c r="K32" s="93">
        <v>4510</v>
      </c>
      <c r="L32" s="128">
        <v>12.744651797906235</v>
      </c>
      <c r="M32" s="94">
        <v>15.906680805938493</v>
      </c>
      <c r="N32" s="94">
        <v>14.511310285958173</v>
      </c>
      <c r="O32" s="95">
        <v>19.6</v>
      </c>
      <c r="P32" s="130">
        <f t="shared" si="0"/>
        <v>12.638580931263858</v>
      </c>
    </row>
    <row r="33" spans="1:16" ht="12">
      <c r="A33" s="7" t="s">
        <v>31</v>
      </c>
      <c r="B33" s="125">
        <v>0</v>
      </c>
      <c r="C33" s="99">
        <v>0</v>
      </c>
      <c r="D33" s="99">
        <v>0</v>
      </c>
      <c r="E33" s="87">
        <v>0</v>
      </c>
      <c r="F33" s="126">
        <v>0</v>
      </c>
      <c r="G33" s="99">
        <v>12</v>
      </c>
      <c r="H33" s="99">
        <v>15</v>
      </c>
      <c r="I33" s="99">
        <v>7</v>
      </c>
      <c r="J33" s="127">
        <v>8</v>
      </c>
      <c r="K33" s="93">
        <v>12</v>
      </c>
      <c r="L33" s="128">
        <v>0</v>
      </c>
      <c r="M33" s="94">
        <v>0</v>
      </c>
      <c r="N33" s="94">
        <v>0</v>
      </c>
      <c r="O33" s="95">
        <v>0</v>
      </c>
      <c r="P33" s="130">
        <f t="shared" si="0"/>
        <v>0</v>
      </c>
    </row>
    <row r="34" spans="1:16" ht="12">
      <c r="A34" s="7" t="s">
        <v>32</v>
      </c>
      <c r="B34" s="125">
        <v>0</v>
      </c>
      <c r="C34" s="99">
        <v>5</v>
      </c>
      <c r="D34" s="99">
        <v>1</v>
      </c>
      <c r="E34" s="87">
        <v>2</v>
      </c>
      <c r="F34" s="126">
        <v>7</v>
      </c>
      <c r="G34" s="99">
        <v>251</v>
      </c>
      <c r="H34" s="99">
        <v>276</v>
      </c>
      <c r="I34" s="99">
        <v>288</v>
      </c>
      <c r="J34" s="127">
        <v>250</v>
      </c>
      <c r="K34" s="93">
        <v>289</v>
      </c>
      <c r="L34" s="128">
        <v>0</v>
      </c>
      <c r="M34" s="94">
        <v>18.115942028985508</v>
      </c>
      <c r="N34" s="94">
        <v>3.472222222222222</v>
      </c>
      <c r="O34" s="95">
        <v>8</v>
      </c>
      <c r="P34" s="130">
        <f t="shared" si="0"/>
        <v>24.22145328719723</v>
      </c>
    </row>
    <row r="35" spans="1:16" ht="12">
      <c r="A35" s="7" t="s">
        <v>33</v>
      </c>
      <c r="B35" s="125">
        <v>3</v>
      </c>
      <c r="C35" s="99">
        <v>1</v>
      </c>
      <c r="D35" s="99">
        <v>2</v>
      </c>
      <c r="E35" s="87">
        <v>5</v>
      </c>
      <c r="F35" s="126">
        <v>2</v>
      </c>
      <c r="G35" s="99">
        <v>169</v>
      </c>
      <c r="H35" s="99">
        <v>158</v>
      </c>
      <c r="I35" s="99">
        <v>180</v>
      </c>
      <c r="J35" s="127">
        <v>174</v>
      </c>
      <c r="K35" s="93">
        <v>143</v>
      </c>
      <c r="L35" s="128">
        <v>17.75147928994083</v>
      </c>
      <c r="M35" s="94">
        <v>6.329113924050633</v>
      </c>
      <c r="N35" s="94">
        <v>11.11111111111111</v>
      </c>
      <c r="O35" s="95">
        <v>28.7</v>
      </c>
      <c r="P35" s="130">
        <f t="shared" si="0"/>
        <v>13.986013986013987</v>
      </c>
    </row>
    <row r="36" spans="1:16" ht="12">
      <c r="A36" s="7" t="s">
        <v>34</v>
      </c>
      <c r="B36" s="125">
        <v>1</v>
      </c>
      <c r="C36" s="99">
        <v>0</v>
      </c>
      <c r="D36" s="99">
        <v>0</v>
      </c>
      <c r="E36" s="87">
        <v>1</v>
      </c>
      <c r="F36" s="126">
        <v>0</v>
      </c>
      <c r="G36" s="99">
        <v>76</v>
      </c>
      <c r="H36" s="99">
        <v>74</v>
      </c>
      <c r="I36" s="99">
        <v>79</v>
      </c>
      <c r="J36" s="127">
        <v>80</v>
      </c>
      <c r="K36" s="93">
        <v>61</v>
      </c>
      <c r="L36" s="128">
        <v>13.157894736842104</v>
      </c>
      <c r="M36" s="94">
        <v>0</v>
      </c>
      <c r="N36" s="94">
        <v>0</v>
      </c>
      <c r="O36" s="95">
        <v>12.5</v>
      </c>
      <c r="P36" s="130">
        <f t="shared" si="0"/>
        <v>0</v>
      </c>
    </row>
    <row r="37" spans="1:16" ht="12">
      <c r="A37" s="7" t="s">
        <v>35</v>
      </c>
      <c r="B37" s="125">
        <v>0</v>
      </c>
      <c r="C37" s="99">
        <v>0</v>
      </c>
      <c r="D37" s="99">
        <v>0</v>
      </c>
      <c r="E37" s="87">
        <v>0</v>
      </c>
      <c r="F37" s="126">
        <v>0</v>
      </c>
      <c r="G37" s="99">
        <v>11</v>
      </c>
      <c r="H37" s="99">
        <v>12</v>
      </c>
      <c r="I37" s="99">
        <v>4</v>
      </c>
      <c r="J37" s="127">
        <v>10</v>
      </c>
      <c r="K37" s="93">
        <v>6</v>
      </c>
      <c r="L37" s="128">
        <v>0</v>
      </c>
      <c r="M37" s="94">
        <v>0</v>
      </c>
      <c r="N37" s="94">
        <v>0</v>
      </c>
      <c r="O37" s="95">
        <v>0</v>
      </c>
      <c r="P37" s="130">
        <f t="shared" si="0"/>
        <v>0</v>
      </c>
    </row>
    <row r="38" spans="1:16" ht="12">
      <c r="A38" s="7" t="s">
        <v>36</v>
      </c>
      <c r="B38" s="125">
        <v>10</v>
      </c>
      <c r="C38" s="99">
        <v>7</v>
      </c>
      <c r="D38" s="99">
        <v>7</v>
      </c>
      <c r="E38" s="87">
        <v>4</v>
      </c>
      <c r="F38" s="126">
        <v>8</v>
      </c>
      <c r="G38" s="99">
        <v>572</v>
      </c>
      <c r="H38" s="99">
        <v>608</v>
      </c>
      <c r="I38" s="99">
        <v>632</v>
      </c>
      <c r="J38" s="127">
        <v>569</v>
      </c>
      <c r="K38" s="93">
        <v>578</v>
      </c>
      <c r="L38" s="128">
        <v>17.482517482517483</v>
      </c>
      <c r="M38" s="94">
        <v>11.51315789473684</v>
      </c>
      <c r="N38" s="94">
        <v>11.075949367088608</v>
      </c>
      <c r="O38" s="95">
        <v>7</v>
      </c>
      <c r="P38" s="130">
        <f t="shared" si="0"/>
        <v>13.84083044982699</v>
      </c>
    </row>
    <row r="39" spans="1:16" ht="12">
      <c r="A39" s="7" t="s">
        <v>37</v>
      </c>
      <c r="B39" s="125">
        <v>16</v>
      </c>
      <c r="C39" s="99">
        <v>17</v>
      </c>
      <c r="D39" s="99">
        <v>17</v>
      </c>
      <c r="E39" s="87">
        <v>14</v>
      </c>
      <c r="F39" s="126">
        <v>10</v>
      </c>
      <c r="G39" s="99">
        <v>1109</v>
      </c>
      <c r="H39" s="99">
        <v>1157</v>
      </c>
      <c r="I39" s="99">
        <v>1189</v>
      </c>
      <c r="J39" s="127">
        <v>1061</v>
      </c>
      <c r="K39" s="93">
        <v>1130</v>
      </c>
      <c r="L39" s="128">
        <v>14.427412082957618</v>
      </c>
      <c r="M39" s="94">
        <v>14.693171996542784</v>
      </c>
      <c r="N39" s="94">
        <v>14.297729184188395</v>
      </c>
      <c r="O39" s="95">
        <v>13.2</v>
      </c>
      <c r="P39" s="130">
        <f t="shared" si="0"/>
        <v>8.849557522123893</v>
      </c>
    </row>
    <row r="40" spans="1:16" ht="12">
      <c r="A40" s="7" t="s">
        <v>38</v>
      </c>
      <c r="B40" s="125">
        <v>20</v>
      </c>
      <c r="C40" s="99">
        <v>20</v>
      </c>
      <c r="D40" s="99">
        <v>17</v>
      </c>
      <c r="E40" s="87">
        <v>14</v>
      </c>
      <c r="F40" s="126">
        <v>24</v>
      </c>
      <c r="G40" s="99">
        <v>1528</v>
      </c>
      <c r="H40" s="99">
        <v>1577</v>
      </c>
      <c r="I40" s="99">
        <v>1540</v>
      </c>
      <c r="J40" s="127">
        <v>1520</v>
      </c>
      <c r="K40" s="93">
        <v>1487</v>
      </c>
      <c r="L40" s="128">
        <v>13.089005235602095</v>
      </c>
      <c r="M40" s="94">
        <v>12.682308180088777</v>
      </c>
      <c r="N40" s="94">
        <v>11.03896103896104</v>
      </c>
      <c r="O40" s="95">
        <v>9.2</v>
      </c>
      <c r="P40" s="130">
        <f t="shared" si="0"/>
        <v>16.13987895090787</v>
      </c>
    </row>
    <row r="41" spans="1:16" ht="12">
      <c r="A41" s="7" t="s">
        <v>39</v>
      </c>
      <c r="B41" s="125">
        <v>2</v>
      </c>
      <c r="C41" s="99">
        <v>0</v>
      </c>
      <c r="D41" s="99">
        <v>3</v>
      </c>
      <c r="E41" s="87">
        <v>0</v>
      </c>
      <c r="F41" s="126">
        <v>1</v>
      </c>
      <c r="G41" s="99">
        <v>56</v>
      </c>
      <c r="H41" s="99">
        <v>73</v>
      </c>
      <c r="I41" s="99">
        <v>68</v>
      </c>
      <c r="J41" s="127">
        <v>71</v>
      </c>
      <c r="K41" s="93">
        <v>66</v>
      </c>
      <c r="L41" s="128">
        <v>35.714285714285715</v>
      </c>
      <c r="M41" s="94">
        <v>0</v>
      </c>
      <c r="N41" s="94">
        <v>44.11764705882353</v>
      </c>
      <c r="O41" s="95">
        <v>0</v>
      </c>
      <c r="P41" s="130">
        <f t="shared" si="0"/>
        <v>15.151515151515152</v>
      </c>
    </row>
    <row r="42" spans="1:16" ht="12">
      <c r="A42" s="7" t="s">
        <v>40</v>
      </c>
      <c r="B42" s="125">
        <v>0</v>
      </c>
      <c r="C42" s="99">
        <v>0</v>
      </c>
      <c r="D42" s="99">
        <v>0</v>
      </c>
      <c r="E42" s="87">
        <v>1</v>
      </c>
      <c r="F42" s="126">
        <v>0</v>
      </c>
      <c r="G42" s="99">
        <v>13</v>
      </c>
      <c r="H42" s="99">
        <v>15</v>
      </c>
      <c r="I42" s="99">
        <v>6</v>
      </c>
      <c r="J42" s="127">
        <v>7</v>
      </c>
      <c r="K42" s="93">
        <v>9</v>
      </c>
      <c r="L42" s="128">
        <v>0</v>
      </c>
      <c r="M42" s="94">
        <v>0</v>
      </c>
      <c r="N42" s="94">
        <v>0</v>
      </c>
      <c r="O42" s="95">
        <v>142.9</v>
      </c>
      <c r="P42" s="130">
        <f t="shared" si="0"/>
        <v>0</v>
      </c>
    </row>
    <row r="43" spans="1:16" ht="12">
      <c r="A43" s="7" t="s">
        <v>41</v>
      </c>
      <c r="B43" s="125">
        <v>1</v>
      </c>
      <c r="C43" s="99">
        <v>0</v>
      </c>
      <c r="D43" s="99">
        <v>2</v>
      </c>
      <c r="E43" s="87">
        <v>0</v>
      </c>
      <c r="F43" s="126">
        <v>4</v>
      </c>
      <c r="G43" s="99">
        <v>110</v>
      </c>
      <c r="H43" s="99">
        <v>130</v>
      </c>
      <c r="I43" s="99">
        <v>130</v>
      </c>
      <c r="J43" s="127">
        <v>119</v>
      </c>
      <c r="K43" s="93">
        <v>81</v>
      </c>
      <c r="L43" s="128">
        <v>9.09090909090909</v>
      </c>
      <c r="M43" s="94">
        <v>0</v>
      </c>
      <c r="N43" s="94">
        <v>15.384615384615385</v>
      </c>
      <c r="O43" s="95">
        <v>0</v>
      </c>
      <c r="P43" s="130">
        <f t="shared" si="0"/>
        <v>49.382716049382715</v>
      </c>
    </row>
    <row r="44" spans="1:16" ht="12">
      <c r="A44" s="7" t="s">
        <v>42</v>
      </c>
      <c r="B44" s="125">
        <v>6</v>
      </c>
      <c r="C44" s="99">
        <v>11</v>
      </c>
      <c r="D44" s="99">
        <v>9</v>
      </c>
      <c r="E44" s="87">
        <v>15</v>
      </c>
      <c r="F44" s="126">
        <v>6</v>
      </c>
      <c r="G44" s="99">
        <v>739</v>
      </c>
      <c r="H44" s="99">
        <v>786</v>
      </c>
      <c r="I44" s="99">
        <v>716</v>
      </c>
      <c r="J44" s="127">
        <v>649</v>
      </c>
      <c r="K44" s="93">
        <v>603</v>
      </c>
      <c r="L44" s="128">
        <v>8.119079837618402</v>
      </c>
      <c r="M44" s="94">
        <v>13.994910941475828</v>
      </c>
      <c r="N44" s="94">
        <v>12.569832402234638</v>
      </c>
      <c r="O44" s="95">
        <v>23.1</v>
      </c>
      <c r="P44" s="130">
        <f t="shared" si="0"/>
        <v>9.950248756218905</v>
      </c>
    </row>
    <row r="45" spans="1:16" ht="12">
      <c r="A45" s="7" t="s">
        <v>43</v>
      </c>
      <c r="B45" s="125">
        <v>13</v>
      </c>
      <c r="C45" s="99">
        <v>8</v>
      </c>
      <c r="D45" s="99">
        <v>18</v>
      </c>
      <c r="E45" s="87">
        <v>11</v>
      </c>
      <c r="F45" s="126">
        <v>14</v>
      </c>
      <c r="G45" s="99">
        <v>858</v>
      </c>
      <c r="H45" s="99">
        <v>840</v>
      </c>
      <c r="I45" s="99">
        <v>812</v>
      </c>
      <c r="J45" s="127">
        <v>808</v>
      </c>
      <c r="K45" s="93">
        <v>782</v>
      </c>
      <c r="L45" s="128">
        <v>15.151515151515152</v>
      </c>
      <c r="M45" s="94">
        <v>9.523809523809526</v>
      </c>
      <c r="N45" s="94">
        <v>22.167487684729064</v>
      </c>
      <c r="O45" s="95">
        <v>13.6</v>
      </c>
      <c r="P45" s="130">
        <f t="shared" si="0"/>
        <v>17.902813299232736</v>
      </c>
    </row>
    <row r="46" spans="1:16" ht="12">
      <c r="A46" s="7" t="s">
        <v>44</v>
      </c>
      <c r="B46" s="125">
        <v>1</v>
      </c>
      <c r="C46" s="99">
        <v>4</v>
      </c>
      <c r="D46" s="99">
        <v>0</v>
      </c>
      <c r="E46" s="87">
        <v>3</v>
      </c>
      <c r="F46" s="126">
        <v>0</v>
      </c>
      <c r="G46" s="99">
        <v>369</v>
      </c>
      <c r="H46" s="99">
        <v>351</v>
      </c>
      <c r="I46" s="99">
        <v>337</v>
      </c>
      <c r="J46" s="127">
        <v>325</v>
      </c>
      <c r="K46" s="93">
        <v>152</v>
      </c>
      <c r="L46" s="128">
        <v>2.710027100271003</v>
      </c>
      <c r="M46" s="94">
        <v>11.396011396011396</v>
      </c>
      <c r="N46" s="94">
        <v>0</v>
      </c>
      <c r="O46" s="95">
        <v>9.2</v>
      </c>
      <c r="P46" s="130">
        <f t="shared" si="0"/>
        <v>0</v>
      </c>
    </row>
    <row r="47" spans="1:16" ht="12">
      <c r="A47" s="7" t="s">
        <v>45</v>
      </c>
      <c r="B47" s="125">
        <v>1</v>
      </c>
      <c r="C47" s="99">
        <v>0</v>
      </c>
      <c r="D47" s="99">
        <v>0</v>
      </c>
      <c r="E47" s="87">
        <v>1</v>
      </c>
      <c r="F47" s="126">
        <v>0</v>
      </c>
      <c r="G47" s="99">
        <v>105</v>
      </c>
      <c r="H47" s="99">
        <v>103</v>
      </c>
      <c r="I47" s="99">
        <v>81</v>
      </c>
      <c r="J47" s="127">
        <v>87</v>
      </c>
      <c r="K47" s="93">
        <v>91</v>
      </c>
      <c r="L47" s="128">
        <v>9.523809523809526</v>
      </c>
      <c r="M47" s="94">
        <v>0</v>
      </c>
      <c r="N47" s="94">
        <v>0</v>
      </c>
      <c r="O47" s="95">
        <v>11.5</v>
      </c>
      <c r="P47" s="130">
        <f t="shared" si="0"/>
        <v>0</v>
      </c>
    </row>
    <row r="48" spans="1:16" ht="12">
      <c r="A48" s="7" t="s">
        <v>46</v>
      </c>
      <c r="B48" s="125">
        <v>1</v>
      </c>
      <c r="C48" s="99">
        <v>2</v>
      </c>
      <c r="D48" s="99">
        <v>1</v>
      </c>
      <c r="E48" s="87">
        <v>2</v>
      </c>
      <c r="F48" s="126">
        <v>0</v>
      </c>
      <c r="G48" s="99">
        <v>74</v>
      </c>
      <c r="H48" s="99">
        <v>75</v>
      </c>
      <c r="I48" s="99">
        <v>66</v>
      </c>
      <c r="J48" s="127">
        <v>67</v>
      </c>
      <c r="K48" s="93">
        <v>60</v>
      </c>
      <c r="L48" s="128">
        <v>13.513513513513514</v>
      </c>
      <c r="M48" s="94">
        <v>26.666666666666668</v>
      </c>
      <c r="N48" s="94">
        <v>15.151515151515152</v>
      </c>
      <c r="O48" s="95">
        <v>29.9</v>
      </c>
      <c r="P48" s="130">
        <f t="shared" si="0"/>
        <v>0</v>
      </c>
    </row>
    <row r="49" spans="1:16" ht="12">
      <c r="A49" s="7" t="s">
        <v>47</v>
      </c>
      <c r="B49" s="125">
        <v>4</v>
      </c>
      <c r="C49" s="99">
        <v>7</v>
      </c>
      <c r="D49" s="99">
        <v>10</v>
      </c>
      <c r="E49" s="87">
        <v>7</v>
      </c>
      <c r="F49" s="126">
        <v>6</v>
      </c>
      <c r="G49" s="99">
        <v>499</v>
      </c>
      <c r="H49" s="99">
        <v>501</v>
      </c>
      <c r="I49" s="99">
        <v>485</v>
      </c>
      <c r="J49" s="127">
        <v>529</v>
      </c>
      <c r="K49" s="93">
        <v>451</v>
      </c>
      <c r="L49" s="128">
        <v>8.016032064128256</v>
      </c>
      <c r="M49" s="94">
        <v>13.972055888223553</v>
      </c>
      <c r="N49" s="94">
        <v>20.61855670103093</v>
      </c>
      <c r="O49" s="95">
        <v>13.2</v>
      </c>
      <c r="P49" s="130">
        <f t="shared" si="0"/>
        <v>13.303769401330378</v>
      </c>
    </row>
    <row r="50" spans="1:16" ht="12">
      <c r="A50" s="7" t="s">
        <v>48</v>
      </c>
      <c r="B50" s="125">
        <v>1</v>
      </c>
      <c r="C50" s="99">
        <v>3</v>
      </c>
      <c r="D50" s="99">
        <v>0</v>
      </c>
      <c r="E50" s="87">
        <v>2</v>
      </c>
      <c r="F50" s="126">
        <v>1</v>
      </c>
      <c r="G50" s="99">
        <v>65</v>
      </c>
      <c r="H50" s="99">
        <v>68</v>
      </c>
      <c r="I50" s="99">
        <v>68</v>
      </c>
      <c r="J50" s="127">
        <v>61</v>
      </c>
      <c r="K50" s="93">
        <v>52</v>
      </c>
      <c r="L50" s="128">
        <v>15.384615384615385</v>
      </c>
      <c r="M50" s="94">
        <v>44.11764705882353</v>
      </c>
      <c r="N50" s="94">
        <v>0</v>
      </c>
      <c r="O50" s="95">
        <v>32.8</v>
      </c>
      <c r="P50" s="130">
        <f t="shared" si="0"/>
        <v>19.230769230769234</v>
      </c>
    </row>
    <row r="51" spans="1:16" ht="12">
      <c r="A51" s="7" t="s">
        <v>49</v>
      </c>
      <c r="B51" s="125">
        <v>68</v>
      </c>
      <c r="C51" s="99">
        <v>69</v>
      </c>
      <c r="D51" s="99">
        <v>89</v>
      </c>
      <c r="E51" s="87">
        <v>53</v>
      </c>
      <c r="F51" s="126">
        <v>66</v>
      </c>
      <c r="G51" s="99">
        <v>5534</v>
      </c>
      <c r="H51" s="99">
        <v>5724</v>
      </c>
      <c r="I51" s="99">
        <v>5732</v>
      </c>
      <c r="J51" s="127">
        <v>5380</v>
      </c>
      <c r="K51" s="93">
        <v>5377</v>
      </c>
      <c r="L51" s="128">
        <v>12.287676183592339</v>
      </c>
      <c r="M51" s="94">
        <v>12.054507337526205</v>
      </c>
      <c r="N51" s="94">
        <v>15.526866713189113</v>
      </c>
      <c r="O51" s="95">
        <v>9.9</v>
      </c>
      <c r="P51" s="130">
        <f t="shared" si="0"/>
        <v>12.274502510693695</v>
      </c>
    </row>
    <row r="52" spans="1:16" ht="12">
      <c r="A52" s="7" t="s">
        <v>50</v>
      </c>
      <c r="B52" s="125">
        <v>9</v>
      </c>
      <c r="C52" s="99">
        <v>8</v>
      </c>
      <c r="D52" s="99">
        <v>10</v>
      </c>
      <c r="E52" s="87">
        <v>10</v>
      </c>
      <c r="F52" s="126">
        <v>8</v>
      </c>
      <c r="G52" s="99">
        <v>642</v>
      </c>
      <c r="H52" s="99">
        <v>617</v>
      </c>
      <c r="I52" s="99">
        <v>641</v>
      </c>
      <c r="J52" s="127">
        <v>598</v>
      </c>
      <c r="K52" s="93">
        <v>586</v>
      </c>
      <c r="L52" s="128">
        <v>14.018691588785046</v>
      </c>
      <c r="M52" s="94">
        <v>12.965964343598054</v>
      </c>
      <c r="N52" s="94">
        <v>15.600624024960998</v>
      </c>
      <c r="O52" s="95">
        <v>16.7</v>
      </c>
      <c r="P52" s="130">
        <f t="shared" si="0"/>
        <v>13.651877133105803</v>
      </c>
    </row>
    <row r="53" spans="1:16" ht="12">
      <c r="A53" s="7" t="s">
        <v>51</v>
      </c>
      <c r="B53" s="125">
        <v>32</v>
      </c>
      <c r="C53" s="99">
        <v>57</v>
      </c>
      <c r="D53" s="99">
        <v>39</v>
      </c>
      <c r="E53" s="87">
        <v>45</v>
      </c>
      <c r="F53" s="126">
        <v>34</v>
      </c>
      <c r="G53" s="99">
        <v>4657</v>
      </c>
      <c r="H53" s="99">
        <v>4995</v>
      </c>
      <c r="I53" s="99">
        <v>4949</v>
      </c>
      <c r="J53" s="127">
        <v>4733</v>
      </c>
      <c r="K53" s="93">
        <v>4694</v>
      </c>
      <c r="L53" s="128">
        <v>6.87137642258965</v>
      </c>
      <c r="M53" s="94">
        <v>11.411411411411411</v>
      </c>
      <c r="N53" s="94">
        <v>7.880379874722166</v>
      </c>
      <c r="O53" s="95">
        <v>9.5</v>
      </c>
      <c r="P53" s="130">
        <f t="shared" si="0"/>
        <v>7.243289305496378</v>
      </c>
    </row>
    <row r="54" spans="1:16" ht="12">
      <c r="A54" s="7" t="s">
        <v>52</v>
      </c>
      <c r="B54" s="125">
        <v>6</v>
      </c>
      <c r="C54" s="99">
        <v>7</v>
      </c>
      <c r="D54" s="99">
        <v>3</v>
      </c>
      <c r="E54" s="87">
        <v>4</v>
      </c>
      <c r="F54" s="126">
        <v>6</v>
      </c>
      <c r="G54" s="99">
        <v>525</v>
      </c>
      <c r="H54" s="99">
        <v>562</v>
      </c>
      <c r="I54" s="99">
        <v>549</v>
      </c>
      <c r="J54" s="127">
        <v>527</v>
      </c>
      <c r="K54" s="93">
        <v>487</v>
      </c>
      <c r="L54" s="128">
        <v>11.428571428571429</v>
      </c>
      <c r="M54" s="94">
        <v>12.455516014234876</v>
      </c>
      <c r="N54" s="94">
        <v>5.46448087431694</v>
      </c>
      <c r="O54" s="95">
        <v>7.6</v>
      </c>
      <c r="P54" s="130">
        <f t="shared" si="0"/>
        <v>12.320328542094456</v>
      </c>
    </row>
    <row r="55" spans="1:16" ht="12">
      <c r="A55" s="7" t="s">
        <v>53</v>
      </c>
      <c r="B55" s="125">
        <v>43</v>
      </c>
      <c r="C55" s="99">
        <v>30</v>
      </c>
      <c r="D55" s="99">
        <v>41</v>
      </c>
      <c r="E55" s="87">
        <v>38</v>
      </c>
      <c r="F55" s="126">
        <v>31</v>
      </c>
      <c r="G55" s="99">
        <v>2376</v>
      </c>
      <c r="H55" s="99">
        <v>2329</v>
      </c>
      <c r="I55" s="99">
        <v>2413</v>
      </c>
      <c r="J55" s="127">
        <v>2221</v>
      </c>
      <c r="K55" s="93">
        <v>2134</v>
      </c>
      <c r="L55" s="128">
        <v>18.097643097643097</v>
      </c>
      <c r="M55" s="94">
        <v>12.881064834693001</v>
      </c>
      <c r="N55" s="94">
        <v>16.991297140489017</v>
      </c>
      <c r="O55" s="95">
        <v>17.1</v>
      </c>
      <c r="P55" s="130">
        <f t="shared" si="0"/>
        <v>14.526710402999063</v>
      </c>
    </row>
    <row r="56" spans="1:16" ht="12">
      <c r="A56" s="7" t="s">
        <v>54</v>
      </c>
      <c r="B56" s="125">
        <v>24</v>
      </c>
      <c r="C56" s="99">
        <v>29</v>
      </c>
      <c r="D56" s="99">
        <v>22</v>
      </c>
      <c r="E56" s="87">
        <v>21</v>
      </c>
      <c r="F56" s="126">
        <v>12</v>
      </c>
      <c r="G56" s="99">
        <v>1819</v>
      </c>
      <c r="H56" s="99">
        <v>1942</v>
      </c>
      <c r="I56" s="99">
        <v>1902</v>
      </c>
      <c r="J56" s="127">
        <v>1808</v>
      </c>
      <c r="K56" s="93">
        <v>1762</v>
      </c>
      <c r="L56" s="128">
        <v>13.194062671797692</v>
      </c>
      <c r="M56" s="94">
        <v>14.933058702368692</v>
      </c>
      <c r="N56" s="94">
        <v>11.566771819137749</v>
      </c>
      <c r="O56" s="95">
        <v>11.6</v>
      </c>
      <c r="P56" s="130">
        <f t="shared" si="0"/>
        <v>6.81044267877412</v>
      </c>
    </row>
    <row r="57" spans="1:16" ht="12">
      <c r="A57" s="7" t="s">
        <v>55</v>
      </c>
      <c r="B57" s="125">
        <v>6</v>
      </c>
      <c r="C57" s="99">
        <v>1</v>
      </c>
      <c r="D57" s="99">
        <v>4</v>
      </c>
      <c r="E57" s="87">
        <v>4</v>
      </c>
      <c r="F57" s="126">
        <v>2</v>
      </c>
      <c r="G57" s="99">
        <v>275</v>
      </c>
      <c r="H57" s="99">
        <v>272</v>
      </c>
      <c r="I57" s="99">
        <v>241</v>
      </c>
      <c r="J57" s="127">
        <v>249</v>
      </c>
      <c r="K57" s="93">
        <v>236</v>
      </c>
      <c r="L57" s="128">
        <v>21.81818181818182</v>
      </c>
      <c r="M57" s="94">
        <v>3.676470588235294</v>
      </c>
      <c r="N57" s="94">
        <v>16.597510373443985</v>
      </c>
      <c r="O57" s="95">
        <v>16.1</v>
      </c>
      <c r="P57" s="130">
        <f t="shared" si="0"/>
        <v>8.474576271186441</v>
      </c>
    </row>
    <row r="58" spans="1:16" ht="12">
      <c r="A58" s="7" t="s">
        <v>56</v>
      </c>
      <c r="B58" s="125">
        <v>0</v>
      </c>
      <c r="C58" s="99">
        <v>3</v>
      </c>
      <c r="D58" s="99">
        <v>2</v>
      </c>
      <c r="E58" s="87">
        <v>2</v>
      </c>
      <c r="F58" s="126">
        <v>1</v>
      </c>
      <c r="G58" s="99">
        <v>233</v>
      </c>
      <c r="H58" s="99">
        <v>265</v>
      </c>
      <c r="I58" s="99">
        <v>238</v>
      </c>
      <c r="J58" s="127">
        <v>259</v>
      </c>
      <c r="K58" s="93">
        <v>264</v>
      </c>
      <c r="L58" s="128">
        <v>0</v>
      </c>
      <c r="M58" s="94">
        <v>11.320754716981131</v>
      </c>
      <c r="N58" s="94">
        <v>8.403361344537815</v>
      </c>
      <c r="O58" s="95">
        <v>7.7</v>
      </c>
      <c r="P58" s="130">
        <f t="shared" si="0"/>
        <v>3.787878787878788</v>
      </c>
    </row>
    <row r="59" spans="1:16" ht="12">
      <c r="A59" s="7" t="s">
        <v>57</v>
      </c>
      <c r="B59" s="125">
        <v>13</v>
      </c>
      <c r="C59" s="99">
        <v>13</v>
      </c>
      <c r="D59" s="99">
        <v>12</v>
      </c>
      <c r="E59" s="87">
        <v>13</v>
      </c>
      <c r="F59" s="126">
        <v>13</v>
      </c>
      <c r="G59" s="99">
        <v>1007</v>
      </c>
      <c r="H59" s="99">
        <v>1086</v>
      </c>
      <c r="I59" s="99">
        <v>1043</v>
      </c>
      <c r="J59" s="127">
        <v>963</v>
      </c>
      <c r="K59" s="93">
        <v>959</v>
      </c>
      <c r="L59" s="128">
        <v>12.909632571996028</v>
      </c>
      <c r="M59" s="94">
        <v>11.970534069981584</v>
      </c>
      <c r="N59" s="94">
        <v>11.505273250239693</v>
      </c>
      <c r="O59" s="95">
        <v>13.5</v>
      </c>
      <c r="P59" s="130">
        <f t="shared" si="0"/>
        <v>13.555787278415016</v>
      </c>
    </row>
    <row r="60" spans="1:16" ht="12">
      <c r="A60" s="7" t="s">
        <v>58</v>
      </c>
      <c r="B60" s="125">
        <v>3</v>
      </c>
      <c r="C60" s="99">
        <v>4</v>
      </c>
      <c r="D60" s="99">
        <v>2</v>
      </c>
      <c r="E60" s="87">
        <v>1</v>
      </c>
      <c r="F60" s="126">
        <v>1</v>
      </c>
      <c r="G60" s="99">
        <v>164</v>
      </c>
      <c r="H60" s="99">
        <v>179</v>
      </c>
      <c r="I60" s="99">
        <v>185</v>
      </c>
      <c r="J60" s="127">
        <v>159</v>
      </c>
      <c r="K60" s="93">
        <v>176</v>
      </c>
      <c r="L60" s="128">
        <v>18.29268292682927</v>
      </c>
      <c r="M60" s="94">
        <v>22.3463687150838</v>
      </c>
      <c r="N60" s="94">
        <v>10.81081081081081</v>
      </c>
      <c r="O60" s="95">
        <v>6.3</v>
      </c>
      <c r="P60" s="130">
        <f t="shared" si="0"/>
        <v>5.681818181818182</v>
      </c>
    </row>
    <row r="61" spans="1:16" ht="12">
      <c r="A61" s="7" t="s">
        <v>59</v>
      </c>
      <c r="B61" s="125">
        <v>5</v>
      </c>
      <c r="C61" s="99">
        <v>1</v>
      </c>
      <c r="D61" s="99">
        <v>6</v>
      </c>
      <c r="E61" s="87">
        <v>5</v>
      </c>
      <c r="F61" s="126">
        <v>5</v>
      </c>
      <c r="G61" s="99">
        <v>397</v>
      </c>
      <c r="H61" s="99">
        <v>463</v>
      </c>
      <c r="I61" s="99">
        <v>413</v>
      </c>
      <c r="J61" s="127">
        <v>423</v>
      </c>
      <c r="K61" s="93">
        <v>388</v>
      </c>
      <c r="L61" s="128">
        <v>12.594458438287154</v>
      </c>
      <c r="M61" s="94">
        <v>2.1598272138228944</v>
      </c>
      <c r="N61" s="94">
        <v>14.527845036319613</v>
      </c>
      <c r="O61" s="95">
        <v>11.8</v>
      </c>
      <c r="P61" s="130">
        <f t="shared" si="0"/>
        <v>12.886597938144329</v>
      </c>
    </row>
    <row r="62" spans="1:16" ht="12">
      <c r="A62" s="7" t="s">
        <v>60</v>
      </c>
      <c r="B62" s="125">
        <v>20</v>
      </c>
      <c r="C62" s="99">
        <v>15</v>
      </c>
      <c r="D62" s="99">
        <v>11</v>
      </c>
      <c r="E62" s="87">
        <v>16</v>
      </c>
      <c r="F62" s="126">
        <v>18</v>
      </c>
      <c r="G62" s="99">
        <v>1020</v>
      </c>
      <c r="H62" s="99">
        <v>994</v>
      </c>
      <c r="I62" s="99">
        <v>996</v>
      </c>
      <c r="J62" s="127">
        <v>972</v>
      </c>
      <c r="K62" s="93">
        <v>1005</v>
      </c>
      <c r="L62" s="128">
        <v>19.607843137254903</v>
      </c>
      <c r="M62" s="94">
        <v>15.090543259557345</v>
      </c>
      <c r="N62" s="94">
        <v>11.04417670682731</v>
      </c>
      <c r="O62" s="95">
        <v>16.5</v>
      </c>
      <c r="P62" s="130">
        <f t="shared" si="0"/>
        <v>17.910447761194032</v>
      </c>
    </row>
    <row r="63" spans="1:16" ht="12">
      <c r="A63" s="7" t="s">
        <v>61</v>
      </c>
      <c r="B63" s="125">
        <v>1</v>
      </c>
      <c r="C63" s="99">
        <v>1</v>
      </c>
      <c r="D63" s="99">
        <v>2</v>
      </c>
      <c r="E63" s="87">
        <v>2</v>
      </c>
      <c r="F63" s="126">
        <v>0</v>
      </c>
      <c r="G63" s="99">
        <v>97</v>
      </c>
      <c r="H63" s="99">
        <v>96</v>
      </c>
      <c r="I63" s="99">
        <v>98</v>
      </c>
      <c r="J63" s="127">
        <v>108</v>
      </c>
      <c r="K63" s="93">
        <v>91</v>
      </c>
      <c r="L63" s="128">
        <v>10.309278350515465</v>
      </c>
      <c r="M63" s="94">
        <v>10.416666666666666</v>
      </c>
      <c r="N63" s="94">
        <v>20.408163265306122</v>
      </c>
      <c r="O63" s="95">
        <v>18.5</v>
      </c>
      <c r="P63" s="130">
        <f t="shared" si="0"/>
        <v>0</v>
      </c>
    </row>
    <row r="64" spans="1:16" ht="12">
      <c r="A64" s="7" t="s">
        <v>62</v>
      </c>
      <c r="B64" s="125">
        <v>1</v>
      </c>
      <c r="C64" s="99">
        <v>3</v>
      </c>
      <c r="D64" s="99">
        <v>3</v>
      </c>
      <c r="E64" s="87">
        <v>1</v>
      </c>
      <c r="F64" s="126">
        <v>0</v>
      </c>
      <c r="G64" s="99">
        <v>83</v>
      </c>
      <c r="H64" s="99">
        <v>76</v>
      </c>
      <c r="I64" s="99">
        <v>72</v>
      </c>
      <c r="J64" s="127">
        <v>80</v>
      </c>
      <c r="K64" s="93">
        <v>70</v>
      </c>
      <c r="L64" s="128">
        <v>12.048192771084338</v>
      </c>
      <c r="M64" s="94">
        <v>39.473684210526315</v>
      </c>
      <c r="N64" s="94">
        <v>41.666666666666664</v>
      </c>
      <c r="O64" s="95">
        <v>12.5</v>
      </c>
      <c r="P64" s="130">
        <f t="shared" si="0"/>
        <v>0</v>
      </c>
    </row>
    <row r="65" spans="1:16" ht="12">
      <c r="A65" s="7" t="s">
        <v>63</v>
      </c>
      <c r="B65" s="125">
        <v>0</v>
      </c>
      <c r="C65" s="99">
        <v>2</v>
      </c>
      <c r="D65" s="99">
        <v>2</v>
      </c>
      <c r="E65" s="87">
        <v>1</v>
      </c>
      <c r="F65" s="126">
        <v>2</v>
      </c>
      <c r="G65" s="99">
        <v>65</v>
      </c>
      <c r="H65" s="99">
        <v>64</v>
      </c>
      <c r="I65" s="99">
        <v>80</v>
      </c>
      <c r="J65" s="127">
        <v>66</v>
      </c>
      <c r="K65" s="93">
        <v>69</v>
      </c>
      <c r="L65" s="128">
        <v>0</v>
      </c>
      <c r="M65" s="94">
        <v>31.25</v>
      </c>
      <c r="N65" s="94">
        <v>25</v>
      </c>
      <c r="O65" s="95">
        <v>15.2</v>
      </c>
      <c r="P65" s="130">
        <f t="shared" si="0"/>
        <v>28.985507246376812</v>
      </c>
    </row>
    <row r="66" spans="1:17" ht="12">
      <c r="A66" s="7" t="s">
        <v>64</v>
      </c>
      <c r="B66" s="125">
        <v>0</v>
      </c>
      <c r="C66" s="99">
        <v>0</v>
      </c>
      <c r="D66" s="99">
        <v>2</v>
      </c>
      <c r="E66" s="87">
        <v>0</v>
      </c>
      <c r="F66" s="126">
        <v>0</v>
      </c>
      <c r="G66" s="99">
        <v>24</v>
      </c>
      <c r="H66" s="99">
        <v>26</v>
      </c>
      <c r="I66" s="99">
        <v>29</v>
      </c>
      <c r="J66" s="127">
        <v>28</v>
      </c>
      <c r="K66" s="93">
        <v>21</v>
      </c>
      <c r="L66" s="128">
        <v>0</v>
      </c>
      <c r="M66" s="94">
        <v>0</v>
      </c>
      <c r="N66" s="94">
        <v>68.9655172413793</v>
      </c>
      <c r="O66" s="95">
        <v>0</v>
      </c>
      <c r="P66" s="130">
        <f t="shared" si="0"/>
        <v>0</v>
      </c>
      <c r="Q66" s="19"/>
    </row>
    <row r="67" spans="1:16" ht="12">
      <c r="A67" s="7" t="s">
        <v>65</v>
      </c>
      <c r="B67" s="125">
        <v>6</v>
      </c>
      <c r="C67" s="99">
        <v>14</v>
      </c>
      <c r="D67" s="99">
        <v>20</v>
      </c>
      <c r="E67" s="87">
        <v>14</v>
      </c>
      <c r="F67" s="126">
        <v>11</v>
      </c>
      <c r="G67" s="99">
        <v>932</v>
      </c>
      <c r="H67" s="99">
        <v>1037</v>
      </c>
      <c r="I67" s="99">
        <v>993</v>
      </c>
      <c r="J67" s="127">
        <v>1043</v>
      </c>
      <c r="K67" s="93">
        <v>969</v>
      </c>
      <c r="L67" s="128">
        <v>6.437768240343348</v>
      </c>
      <c r="M67" s="94">
        <v>13.500482160077146</v>
      </c>
      <c r="N67" s="94">
        <v>20.14098690835851</v>
      </c>
      <c r="O67" s="95">
        <v>13.4</v>
      </c>
      <c r="P67" s="130">
        <f t="shared" si="0"/>
        <v>11.351909184726523</v>
      </c>
    </row>
    <row r="68" spans="1:16" ht="12">
      <c r="A68" s="7" t="s">
        <v>66</v>
      </c>
      <c r="B68" s="125">
        <v>0</v>
      </c>
      <c r="C68" s="99">
        <v>0</v>
      </c>
      <c r="D68" s="99">
        <v>2</v>
      </c>
      <c r="E68" s="87">
        <v>1</v>
      </c>
      <c r="F68" s="126">
        <v>1</v>
      </c>
      <c r="G68" s="99">
        <v>36</v>
      </c>
      <c r="H68" s="99">
        <v>42</v>
      </c>
      <c r="I68" s="99">
        <v>51</v>
      </c>
      <c r="J68" s="127">
        <v>45</v>
      </c>
      <c r="K68" s="93">
        <v>50</v>
      </c>
      <c r="L68" s="128">
        <v>0</v>
      </c>
      <c r="M68" s="94">
        <v>0</v>
      </c>
      <c r="N68" s="94">
        <v>39.21568627450981</v>
      </c>
      <c r="O68" s="95">
        <v>22.2</v>
      </c>
      <c r="P68" s="130">
        <f t="shared" si="0"/>
        <v>20</v>
      </c>
    </row>
    <row r="69" spans="1:16" ht="12">
      <c r="A69" s="7" t="s">
        <v>67</v>
      </c>
      <c r="B69" s="125">
        <v>0</v>
      </c>
      <c r="C69" s="99">
        <v>1</v>
      </c>
      <c r="D69" s="99">
        <v>2</v>
      </c>
      <c r="E69" s="87">
        <v>0</v>
      </c>
      <c r="F69" s="126">
        <v>1</v>
      </c>
      <c r="G69" s="99">
        <v>57</v>
      </c>
      <c r="H69" s="99">
        <v>68</v>
      </c>
      <c r="I69" s="99">
        <v>67</v>
      </c>
      <c r="J69" s="127">
        <v>37</v>
      </c>
      <c r="K69" s="93">
        <v>48</v>
      </c>
      <c r="L69" s="128">
        <v>0</v>
      </c>
      <c r="M69" s="94">
        <v>14.705882352941176</v>
      </c>
      <c r="N69" s="94">
        <v>29.850746268656717</v>
      </c>
      <c r="O69" s="95">
        <v>0</v>
      </c>
      <c r="P69" s="130">
        <f>+(F69/K69)*1000</f>
        <v>20.833333333333332</v>
      </c>
    </row>
    <row r="70" spans="1:16" ht="12">
      <c r="A70" s="7" t="s">
        <v>68</v>
      </c>
      <c r="B70" s="125">
        <v>0</v>
      </c>
      <c r="C70" s="99">
        <v>0</v>
      </c>
      <c r="D70" s="99">
        <v>1</v>
      </c>
      <c r="E70" s="87">
        <v>1</v>
      </c>
      <c r="F70" s="126">
        <v>1</v>
      </c>
      <c r="G70" s="99">
        <v>58</v>
      </c>
      <c r="H70" s="99">
        <v>46</v>
      </c>
      <c r="I70" s="99">
        <v>47</v>
      </c>
      <c r="J70" s="127">
        <v>46</v>
      </c>
      <c r="K70" s="93">
        <v>47</v>
      </c>
      <c r="L70" s="94">
        <v>0</v>
      </c>
      <c r="M70" s="94">
        <v>0</v>
      </c>
      <c r="N70" s="94">
        <v>21.27659574468085</v>
      </c>
      <c r="O70" s="95">
        <v>21.7</v>
      </c>
      <c r="P70" s="130">
        <f>+(F70/K70)*1000</f>
        <v>21.27659574468085</v>
      </c>
    </row>
    <row r="71" ht="12">
      <c r="P71" s="19"/>
    </row>
    <row r="72" ht="12.75">
      <c r="A72" s="24" t="s">
        <v>77</v>
      </c>
    </row>
    <row r="73" ht="12.75">
      <c r="A73" s="24" t="s">
        <v>78</v>
      </c>
    </row>
  </sheetData>
  <sheetProtection/>
  <mergeCells count="3">
    <mergeCell ref="B1:F1"/>
    <mergeCell ref="G1:K1"/>
    <mergeCell ref="L1:P1"/>
  </mergeCells>
  <printOptions/>
  <pageMargins left="0.29" right="0.19" top="0.7" bottom="0.68" header="0.47" footer="0.5"/>
  <pageSetup fitToHeight="0" fitToWidth="1" horizontalDpi="600" verticalDpi="600" orientation="landscape" scale="84" r:id="rId1"/>
  <headerFooter alignWithMargins="0">
    <oddHeader>&amp;C&amp;"Arial,Bold"&amp;12Black and Other Races Resident Infant Death Rates, 2006-2010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freemankx</dc:creator>
  <cp:keywords/>
  <dc:description/>
  <cp:lastModifiedBy>Linda</cp:lastModifiedBy>
  <cp:lastPrinted>2011-10-20T15:25:57Z</cp:lastPrinted>
  <dcterms:created xsi:type="dcterms:W3CDTF">2004-08-27T18:49:05Z</dcterms:created>
  <dcterms:modified xsi:type="dcterms:W3CDTF">2013-04-29T19:45:50Z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